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vicgov-my.sharepoint.com/personal/marina_x_turkina_ecodev_vic_gov_au/Documents/Documents/"/>
    </mc:Choice>
  </mc:AlternateContent>
  <xr:revisionPtr revIDLastSave="10430" documentId="14_{9AB11460-6AC1-41DD-9BD2-0FAD2B5BAE9F}" xr6:coauthVersionLast="47" xr6:coauthVersionMax="47" xr10:uidLastSave="{7631AF26-D7EC-468A-A2E5-6B323668FB79}"/>
  <bookViews>
    <workbookView minimized="1" xWindow="4545" yWindow="1320" windowWidth="14400" windowHeight="7275" xr2:uid="{00000000-000D-0000-FFFF-FFFF00000000}"/>
  </bookViews>
  <sheets>
    <sheet name="Example Cashflow forecast" sheetId="4" r:id="rId1"/>
    <sheet name="Detailed Est Cashflow " sheetId="1" r:id="rId2"/>
    <sheet name="Summary Est Cashflow" sheetId="3" r:id="rId3"/>
    <sheet name="Estimated vs Actual" sheetId="2" r:id="rId4"/>
  </sheets>
  <definedNames>
    <definedName name="Cash_balance_at_the_start_of_each_month" comment="Enter your bank balance for the start of the month in cell reference B3">'Example Cashflow forecast'!$A$15</definedName>
    <definedName name="Cash_flow_scenario_planner">'Example Cashflow forecast'!$B$11:$B$12</definedName>
    <definedName name="Cash_in__record_when_actually_recieved" localSheetId="0">'Example Cashflow forecast'!$A$14:$N$28</definedName>
    <definedName name="Cashflow_scenario_planner">'Example Cashflow forecast'!$A$10:$B$12</definedName>
    <definedName name="Changes_in_expenses">'Example Cashflow forecast'!$B$12</definedName>
    <definedName name="Changes_in_sales_income">'Example Cashflow forecast'!$B$11</definedName>
    <definedName name="Collection_of_recievables" comment="Enter when you estimate to collect monies owed by customers">'Example Cashflow forecast'!$A$19</definedName>
    <definedName name="Disclaimer" localSheetId="3">'Estimated vs Actual'!$AD$125</definedName>
    <definedName name="Disclaimer" localSheetId="0">'Example Cashflow forecast'!$A$126</definedName>
    <definedName name="Disclaimer" localSheetId="2">'Summary Est Cashflow'!$S$54</definedName>
    <definedName name="Disclaimer__The_information_contained_in_this_publication_is_provided_for_general_guidance_only._The_State_of_Victoria_does_not_make_any_representations_or_warranties__expressed_or_implied__as_to_the_accuracy__currency_or_authenticity_of_the_information." localSheetId="1">'Detailed Est Cashflow '!$A$125</definedName>
    <definedName name="Disclaimer_example_forecast" localSheetId="0">'Example Cashflow forecast'!$A$126</definedName>
    <definedName name="Funds_borrowed" comment="This is where any money borrowed would be entered">'Example Cashflow forecast'!$A$24</definedName>
    <definedName name="Instructions" comment=" Instructions for the cashflow worksheet 1. Type your cash balance at the beginning in cell B4 2. Type in your monthly figures for cash in and cash out, month by month. " localSheetId="1">'Detailed Est Cashflow '!$A$2:$A$8</definedName>
    <definedName name="Instructions" localSheetId="3">'Estimated vs Actual'!$A$2:$A$7</definedName>
    <definedName name="Instructions" localSheetId="2">'Summary Est Cashflow'!$A$2:$A$4</definedName>
    <definedName name="Instructions_for_the_cashflow_worksheet" localSheetId="2">'Summary Est Cashflow'!$A$3:$A$4</definedName>
    <definedName name="Instructions_for_the_cashflow_worksheet" comment="Instructions for the cashflow worksheet 1. Type your cash balance at the beginning in cell B">'Example Cashflow forecast'!$A$2:$A$7</definedName>
    <definedName name="Instructions_for_worksheet">'Example Cashflow forecast'!$A$2:$A$7</definedName>
    <definedName name="Notes">'Example Cashflow forecast'!$A$123:$A$125</definedName>
    <definedName name="one_off_bank_fees" comment="e.g. Establishment fees" localSheetId="3">'Estimated vs Actual'!$A$112</definedName>
    <definedName name="One_off_bank_fees" comment="i.e. Establishment fees">'Example Cashflow forecast'!$A$112</definedName>
    <definedName name="Other_Cost_of_Goods" comment="This could include direct wages or freight or any other expense directly related to preparing stock ready for sale">'Example Cashflow forecast'!$A$33</definedName>
    <definedName name="other_operating_revenue_received" comment="e.g. Commisions etc" localSheetId="3">'Estimated vs Actual'!$A$20</definedName>
    <definedName name="Other_operating_revenue_received" comment="e.g. Commisions etc">'Example Cashflow forecast'!$A$20</definedName>
    <definedName name="other_sources_of_cash_inflow" comment="This can include equity contributions, frachise or royality fees received etc." localSheetId="3">'Estimated vs Actual'!$A$26</definedName>
    <definedName name="Other_sources_of_cash_inflow" comment="This can include equity contributions, frachise or royality fees received etc.">'Example Cashflow forecast'!$A$26</definedName>
    <definedName name="payments_to_owners" comment="e.g. Dividends, repayment of shareholder loans etc" localSheetId="3">'Estimated vs Actual'!$A$114</definedName>
    <definedName name="Payments_to_the_owner_s" comment="e.g. Dividends, repayment of shareholder loans etc">'Example Cashflow forecast'!$A$114</definedName>
    <definedName name="Scenario_planner" localSheetId="1">'Detailed Est Cashflow '!$A$10:$A$12</definedName>
    <definedName name="Scenario_planner" localSheetId="3">'Estimated vs Actual'!$A$9:$B$11</definedName>
    <definedName name="Scenario_Planner" localSheetId="2">'Summary Est Cashflow'!$A$6:$B$8</definedName>
    <definedName name="Scenario_planner_summary_est" localSheetId="2">'Summary Est Cashflow'!$A$6:$B$8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N21" i="1"/>
  <c r="N28" i="4"/>
  <c r="N118" i="4"/>
  <c r="N87" i="4"/>
  <c r="N80" i="4"/>
  <c r="N89" i="4"/>
  <c r="N100" i="4"/>
  <c r="N109" i="4"/>
  <c r="N117" i="4"/>
  <c r="N21" i="4"/>
  <c r="N27" i="4"/>
  <c r="N34" i="4"/>
  <c r="B18" i="2"/>
  <c r="A104" i="2"/>
  <c r="A105" i="2"/>
  <c r="A106" i="2"/>
  <c r="A107" i="2"/>
  <c r="A108" i="2"/>
  <c r="C21" i="2"/>
  <c r="C27" i="2"/>
  <c r="C28" i="2"/>
  <c r="C34" i="2"/>
  <c r="C43" i="2"/>
  <c r="C49" i="2"/>
  <c r="C60" i="2"/>
  <c r="C67" i="2"/>
  <c r="C72" i="2"/>
  <c r="C80" i="2"/>
  <c r="C87" i="2"/>
  <c r="C89" i="2"/>
  <c r="C100" i="2"/>
  <c r="C109" i="2"/>
  <c r="C117" i="2"/>
  <c r="C118" i="2"/>
  <c r="C119" i="2"/>
  <c r="C120" i="2"/>
  <c r="E15" i="2"/>
  <c r="E21" i="2"/>
  <c r="E27" i="2"/>
  <c r="E28" i="2"/>
  <c r="E34" i="2"/>
  <c r="E43" i="2"/>
  <c r="E49" i="2"/>
  <c r="E60" i="2"/>
  <c r="E67" i="2"/>
  <c r="E72" i="2"/>
  <c r="E80" i="2"/>
  <c r="E87" i="2"/>
  <c r="E89" i="2"/>
  <c r="E100" i="2"/>
  <c r="E109" i="2"/>
  <c r="E117" i="2"/>
  <c r="E118" i="2"/>
  <c r="E119" i="2"/>
  <c r="E120" i="2"/>
  <c r="G15" i="2"/>
  <c r="G21" i="2"/>
  <c r="G27" i="2"/>
  <c r="G28" i="2"/>
  <c r="G34" i="2"/>
  <c r="G43" i="2"/>
  <c r="G49" i="2"/>
  <c r="G60" i="2"/>
  <c r="G67" i="2"/>
  <c r="G72" i="2"/>
  <c r="G80" i="2"/>
  <c r="G87" i="2"/>
  <c r="G89" i="2"/>
  <c r="G100" i="2"/>
  <c r="G109" i="2"/>
  <c r="G117" i="2"/>
  <c r="G118" i="2"/>
  <c r="G119" i="2"/>
  <c r="G120" i="2"/>
  <c r="I15" i="2"/>
  <c r="I21" i="2"/>
  <c r="I27" i="2"/>
  <c r="I28" i="2"/>
  <c r="I34" i="2"/>
  <c r="I43" i="2"/>
  <c r="I49" i="2"/>
  <c r="I60" i="2"/>
  <c r="I67" i="2"/>
  <c r="I72" i="2"/>
  <c r="I80" i="2"/>
  <c r="I87" i="2"/>
  <c r="I89" i="2"/>
  <c r="I100" i="2"/>
  <c r="I109" i="2"/>
  <c r="I117" i="2"/>
  <c r="I118" i="2"/>
  <c r="I119" i="2"/>
  <c r="I120" i="2"/>
  <c r="K15" i="2"/>
  <c r="K21" i="2"/>
  <c r="K27" i="2"/>
  <c r="K28" i="2"/>
  <c r="K34" i="2"/>
  <c r="K43" i="2"/>
  <c r="K49" i="2"/>
  <c r="K60" i="2"/>
  <c r="K67" i="2"/>
  <c r="K72" i="2"/>
  <c r="K80" i="2"/>
  <c r="K87" i="2"/>
  <c r="K89" i="2"/>
  <c r="K100" i="2"/>
  <c r="K109" i="2"/>
  <c r="K117" i="2"/>
  <c r="K118" i="2"/>
  <c r="K119" i="2"/>
  <c r="K120" i="2"/>
  <c r="M15" i="2"/>
  <c r="M21" i="2"/>
  <c r="M27" i="2"/>
  <c r="M28" i="2"/>
  <c r="M34" i="2"/>
  <c r="M43" i="2"/>
  <c r="M49" i="2"/>
  <c r="M60" i="2"/>
  <c r="M67" i="2"/>
  <c r="M72" i="2"/>
  <c r="M80" i="2"/>
  <c r="M87" i="2"/>
  <c r="M89" i="2"/>
  <c r="M100" i="2"/>
  <c r="M109" i="2"/>
  <c r="M117" i="2"/>
  <c r="M118" i="2"/>
  <c r="M119" i="2"/>
  <c r="M120" i="2"/>
  <c r="O15" i="2"/>
  <c r="O21" i="2"/>
  <c r="O27" i="2"/>
  <c r="O28" i="2"/>
  <c r="O34" i="2"/>
  <c r="O43" i="2"/>
  <c r="O49" i="2"/>
  <c r="O60" i="2"/>
  <c r="O67" i="2"/>
  <c r="O72" i="2"/>
  <c r="O80" i="2"/>
  <c r="O87" i="2"/>
  <c r="O89" i="2"/>
  <c r="O100" i="2"/>
  <c r="O109" i="2"/>
  <c r="O117" i="2"/>
  <c r="O118" i="2"/>
  <c r="O119" i="2"/>
  <c r="O120" i="2"/>
  <c r="Q15" i="2"/>
  <c r="Q21" i="2"/>
  <c r="Q27" i="2"/>
  <c r="Q28" i="2"/>
  <c r="Q34" i="2"/>
  <c r="Q43" i="2"/>
  <c r="Q49" i="2"/>
  <c r="Q60" i="2"/>
  <c r="Q67" i="2"/>
  <c r="Q72" i="2"/>
  <c r="Q80" i="2"/>
  <c r="Q87" i="2"/>
  <c r="Q89" i="2"/>
  <c r="Q100" i="2"/>
  <c r="Q109" i="2"/>
  <c r="Q117" i="2"/>
  <c r="Q118" i="2"/>
  <c r="Q119" i="2"/>
  <c r="Q120" i="2"/>
  <c r="S15" i="2"/>
  <c r="S21" i="2"/>
  <c r="S27" i="2"/>
  <c r="S28" i="2"/>
  <c r="S34" i="2"/>
  <c r="S43" i="2"/>
  <c r="S49" i="2"/>
  <c r="S60" i="2"/>
  <c r="S67" i="2"/>
  <c r="S72" i="2"/>
  <c r="S80" i="2"/>
  <c r="S87" i="2"/>
  <c r="S89" i="2"/>
  <c r="S100" i="2"/>
  <c r="S109" i="2"/>
  <c r="S117" i="2"/>
  <c r="S118" i="2"/>
  <c r="S119" i="2"/>
  <c r="S120" i="2"/>
  <c r="U15" i="2"/>
  <c r="U21" i="2"/>
  <c r="U27" i="2"/>
  <c r="U28" i="2"/>
  <c r="U34" i="2"/>
  <c r="U43" i="2"/>
  <c r="U49" i="2"/>
  <c r="U60" i="2"/>
  <c r="U67" i="2"/>
  <c r="U72" i="2"/>
  <c r="U80" i="2"/>
  <c r="U87" i="2"/>
  <c r="U89" i="2"/>
  <c r="U100" i="2"/>
  <c r="U109" i="2"/>
  <c r="U117" i="2"/>
  <c r="U118" i="2"/>
  <c r="U119" i="2"/>
  <c r="U120" i="2"/>
  <c r="W15" i="2"/>
  <c r="W21" i="2"/>
  <c r="W27" i="2"/>
  <c r="W28" i="2"/>
  <c r="W34" i="2"/>
  <c r="W43" i="2"/>
  <c r="W49" i="2"/>
  <c r="W60" i="2"/>
  <c r="W67" i="2"/>
  <c r="W72" i="2"/>
  <c r="W80" i="2"/>
  <c r="W87" i="2"/>
  <c r="W89" i="2"/>
  <c r="W100" i="2"/>
  <c r="W109" i="2"/>
  <c r="W117" i="2"/>
  <c r="W118" i="2"/>
  <c r="W119" i="2"/>
  <c r="W120" i="2"/>
  <c r="Y15" i="2"/>
  <c r="Y21" i="2"/>
  <c r="Y27" i="2"/>
  <c r="Y28" i="2"/>
  <c r="Y34" i="2"/>
  <c r="Y43" i="2"/>
  <c r="Y49" i="2"/>
  <c r="Y60" i="2"/>
  <c r="Y67" i="2"/>
  <c r="Y72" i="2"/>
  <c r="Y80" i="2"/>
  <c r="Y87" i="2"/>
  <c r="Y89" i="2"/>
  <c r="Y100" i="2"/>
  <c r="Y109" i="2"/>
  <c r="Y117" i="2"/>
  <c r="Y118" i="2"/>
  <c r="Y119" i="2"/>
  <c r="Y120" i="2"/>
  <c r="B72" i="1"/>
  <c r="B100" i="1"/>
  <c r="B109" i="1"/>
  <c r="B117" i="1"/>
  <c r="B104" i="2"/>
  <c r="D104" i="2"/>
  <c r="F104" i="2"/>
  <c r="H104" i="2"/>
  <c r="J104" i="2"/>
  <c r="L104" i="2"/>
  <c r="N104" i="2"/>
  <c r="P104" i="2"/>
  <c r="R104" i="2"/>
  <c r="T104" i="2"/>
  <c r="V104" i="2"/>
  <c r="X104" i="2"/>
  <c r="B105" i="2"/>
  <c r="D105" i="2"/>
  <c r="F105" i="2"/>
  <c r="H105" i="2"/>
  <c r="J105" i="2"/>
  <c r="L105" i="2"/>
  <c r="N105" i="2"/>
  <c r="P105" i="2"/>
  <c r="R105" i="2"/>
  <c r="T105" i="2"/>
  <c r="V105" i="2"/>
  <c r="X105" i="2"/>
  <c r="B106" i="2"/>
  <c r="D106" i="2"/>
  <c r="F106" i="2"/>
  <c r="H106" i="2"/>
  <c r="J106" i="2"/>
  <c r="L106" i="2"/>
  <c r="N106" i="2"/>
  <c r="P106" i="2"/>
  <c r="R106" i="2"/>
  <c r="T106" i="2"/>
  <c r="V106" i="2"/>
  <c r="X106" i="2"/>
  <c r="B107" i="2"/>
  <c r="D107" i="2"/>
  <c r="F107" i="2"/>
  <c r="H107" i="2"/>
  <c r="J107" i="2"/>
  <c r="L107" i="2"/>
  <c r="N107" i="2"/>
  <c r="P107" i="2"/>
  <c r="R107" i="2"/>
  <c r="T107" i="2"/>
  <c r="V107" i="2"/>
  <c r="X107" i="2"/>
  <c r="B108" i="2"/>
  <c r="D108" i="2"/>
  <c r="F108" i="2"/>
  <c r="H108" i="2"/>
  <c r="J108" i="2"/>
  <c r="L108" i="2"/>
  <c r="N108" i="2"/>
  <c r="P108" i="2"/>
  <c r="R108" i="2"/>
  <c r="T108" i="2"/>
  <c r="V108" i="2"/>
  <c r="X108" i="2"/>
  <c r="B11" i="2"/>
  <c r="B10" i="2"/>
  <c r="B8" i="3"/>
  <c r="B7" i="3"/>
  <c r="B21" i="1"/>
  <c r="B17" i="3"/>
  <c r="N75" i="1"/>
  <c r="N76" i="1"/>
  <c r="N77" i="1"/>
  <c r="N78" i="1"/>
  <c r="N79" i="1"/>
  <c r="N80" i="1"/>
  <c r="N82" i="1"/>
  <c r="N83" i="1"/>
  <c r="N84" i="1"/>
  <c r="N85" i="1"/>
  <c r="N86" i="1"/>
  <c r="N87" i="1"/>
  <c r="N88" i="1"/>
  <c r="N89" i="1"/>
  <c r="B34" i="1"/>
  <c r="B43" i="1"/>
  <c r="B49" i="1"/>
  <c r="B60" i="1"/>
  <c r="B67" i="1"/>
  <c r="B80" i="1"/>
  <c r="B87" i="1"/>
  <c r="B89" i="1"/>
  <c r="B118" i="1"/>
  <c r="C34" i="1"/>
  <c r="C43" i="1"/>
  <c r="C49" i="1"/>
  <c r="C60" i="1"/>
  <c r="C67" i="1"/>
  <c r="C72" i="1"/>
  <c r="C80" i="1"/>
  <c r="C87" i="1"/>
  <c r="C89" i="1"/>
  <c r="C100" i="1"/>
  <c r="C109" i="1"/>
  <c r="C117" i="1"/>
  <c r="C118" i="1"/>
  <c r="D34" i="1"/>
  <c r="D43" i="1"/>
  <c r="D49" i="1"/>
  <c r="D60" i="1"/>
  <c r="D67" i="1"/>
  <c r="D72" i="1"/>
  <c r="D80" i="1"/>
  <c r="D87" i="1"/>
  <c r="D89" i="1"/>
  <c r="D100" i="1"/>
  <c r="D109" i="1"/>
  <c r="D117" i="1"/>
  <c r="D118" i="1"/>
  <c r="E34" i="1"/>
  <c r="E43" i="1"/>
  <c r="E49" i="1"/>
  <c r="E60" i="1"/>
  <c r="E67" i="1"/>
  <c r="E72" i="1"/>
  <c r="E80" i="1"/>
  <c r="E87" i="1"/>
  <c r="E89" i="1"/>
  <c r="E100" i="1"/>
  <c r="E109" i="1"/>
  <c r="E117" i="1"/>
  <c r="E118" i="1"/>
  <c r="F34" i="1"/>
  <c r="F43" i="1"/>
  <c r="F49" i="1"/>
  <c r="F60" i="1"/>
  <c r="F67" i="1"/>
  <c r="F72" i="1"/>
  <c r="F80" i="1"/>
  <c r="F87" i="1"/>
  <c r="F89" i="1"/>
  <c r="F100" i="1"/>
  <c r="F109" i="1"/>
  <c r="F117" i="1"/>
  <c r="F118" i="1"/>
  <c r="G34" i="1"/>
  <c r="G43" i="1"/>
  <c r="G49" i="1"/>
  <c r="G60" i="1"/>
  <c r="G67" i="1"/>
  <c r="G72" i="1"/>
  <c r="G80" i="1"/>
  <c r="G87" i="1"/>
  <c r="G89" i="1"/>
  <c r="G100" i="1"/>
  <c r="G109" i="1"/>
  <c r="G117" i="1"/>
  <c r="G118" i="1"/>
  <c r="H34" i="1"/>
  <c r="H43" i="1"/>
  <c r="H49" i="1"/>
  <c r="H60" i="1"/>
  <c r="H67" i="1"/>
  <c r="H72" i="1"/>
  <c r="H80" i="1"/>
  <c r="H87" i="1"/>
  <c r="H89" i="1"/>
  <c r="H100" i="1"/>
  <c r="H109" i="1"/>
  <c r="H117" i="1"/>
  <c r="H118" i="1"/>
  <c r="I34" i="1"/>
  <c r="I43" i="1"/>
  <c r="I49" i="1"/>
  <c r="I60" i="1"/>
  <c r="I67" i="1"/>
  <c r="I72" i="1"/>
  <c r="I80" i="1"/>
  <c r="I87" i="1"/>
  <c r="I89" i="1"/>
  <c r="I100" i="1"/>
  <c r="I109" i="1"/>
  <c r="I117" i="1"/>
  <c r="I118" i="1"/>
  <c r="J34" i="1"/>
  <c r="J43" i="1"/>
  <c r="J49" i="1"/>
  <c r="J60" i="1"/>
  <c r="J67" i="1"/>
  <c r="J72" i="1"/>
  <c r="J80" i="1"/>
  <c r="J87" i="1"/>
  <c r="J89" i="1"/>
  <c r="J100" i="1"/>
  <c r="J109" i="1"/>
  <c r="J117" i="1"/>
  <c r="J118" i="1"/>
  <c r="K34" i="1"/>
  <c r="K43" i="1"/>
  <c r="K49" i="1"/>
  <c r="K60" i="1"/>
  <c r="K67" i="1"/>
  <c r="K72" i="1"/>
  <c r="K80" i="1"/>
  <c r="K87" i="1"/>
  <c r="K89" i="1"/>
  <c r="K100" i="1"/>
  <c r="K109" i="1"/>
  <c r="K117" i="1"/>
  <c r="K118" i="1"/>
  <c r="L34" i="1"/>
  <c r="L43" i="1"/>
  <c r="L49" i="1"/>
  <c r="L60" i="1"/>
  <c r="L67" i="1"/>
  <c r="L72" i="1"/>
  <c r="L80" i="1"/>
  <c r="L87" i="1"/>
  <c r="L89" i="1"/>
  <c r="L100" i="1"/>
  <c r="L109" i="1"/>
  <c r="L117" i="1"/>
  <c r="L118" i="1"/>
  <c r="M34" i="1"/>
  <c r="M43" i="1"/>
  <c r="M49" i="1"/>
  <c r="M60" i="1"/>
  <c r="M67" i="1"/>
  <c r="M72" i="1"/>
  <c r="M80" i="1"/>
  <c r="M87" i="1"/>
  <c r="M89" i="1"/>
  <c r="M100" i="1"/>
  <c r="M109" i="1"/>
  <c r="M117" i="1"/>
  <c r="M118" i="1"/>
  <c r="N118" i="1"/>
  <c r="B34" i="4"/>
  <c r="B43" i="4"/>
  <c r="B49" i="4"/>
  <c r="B60" i="4"/>
  <c r="B67" i="4"/>
  <c r="B72" i="4"/>
  <c r="B80" i="4"/>
  <c r="B87" i="4"/>
  <c r="B89" i="4"/>
  <c r="B100" i="4"/>
  <c r="B109" i="4"/>
  <c r="B117" i="4"/>
  <c r="B118" i="4"/>
  <c r="C34" i="4"/>
  <c r="C43" i="4"/>
  <c r="C49" i="4"/>
  <c r="C60" i="4"/>
  <c r="C67" i="4"/>
  <c r="C72" i="4"/>
  <c r="C80" i="4"/>
  <c r="C87" i="4"/>
  <c r="C89" i="4"/>
  <c r="C100" i="4"/>
  <c r="C109" i="4"/>
  <c r="C117" i="4"/>
  <c r="C118" i="4"/>
  <c r="D34" i="4"/>
  <c r="D43" i="4"/>
  <c r="D49" i="4"/>
  <c r="D60" i="4"/>
  <c r="D67" i="4"/>
  <c r="D72" i="4"/>
  <c r="D80" i="4"/>
  <c r="D87" i="4"/>
  <c r="D89" i="4"/>
  <c r="D100" i="4"/>
  <c r="D109" i="4"/>
  <c r="D117" i="4"/>
  <c r="D118" i="4"/>
  <c r="E34" i="4"/>
  <c r="E43" i="4"/>
  <c r="E49" i="4"/>
  <c r="E60" i="4"/>
  <c r="E67" i="4"/>
  <c r="E72" i="4"/>
  <c r="E80" i="4"/>
  <c r="E87" i="4"/>
  <c r="E89" i="4"/>
  <c r="E100" i="4"/>
  <c r="E109" i="4"/>
  <c r="E117" i="4"/>
  <c r="E118" i="4"/>
  <c r="F34" i="4"/>
  <c r="F43" i="4"/>
  <c r="F49" i="4"/>
  <c r="F60" i="4"/>
  <c r="F67" i="4"/>
  <c r="F72" i="4"/>
  <c r="F80" i="4"/>
  <c r="F87" i="4"/>
  <c r="F89" i="4"/>
  <c r="F100" i="4"/>
  <c r="F109" i="4"/>
  <c r="F117" i="4"/>
  <c r="F118" i="4"/>
  <c r="G34" i="4"/>
  <c r="G43" i="4"/>
  <c r="G49" i="4"/>
  <c r="G60" i="4"/>
  <c r="G67" i="4"/>
  <c r="G72" i="4"/>
  <c r="G80" i="4"/>
  <c r="G87" i="4"/>
  <c r="G89" i="4"/>
  <c r="G100" i="4"/>
  <c r="G109" i="4"/>
  <c r="G117" i="4"/>
  <c r="G118" i="4"/>
  <c r="H34" i="4"/>
  <c r="H43" i="4"/>
  <c r="H49" i="4"/>
  <c r="H60" i="4"/>
  <c r="H67" i="4"/>
  <c r="H72" i="4"/>
  <c r="H80" i="4"/>
  <c r="H87" i="4"/>
  <c r="H89" i="4"/>
  <c r="H100" i="4"/>
  <c r="H109" i="4"/>
  <c r="H117" i="4"/>
  <c r="H118" i="4"/>
  <c r="I34" i="4"/>
  <c r="I43" i="4"/>
  <c r="I49" i="4"/>
  <c r="I60" i="4"/>
  <c r="I67" i="4"/>
  <c r="I72" i="4"/>
  <c r="I80" i="4"/>
  <c r="I87" i="4"/>
  <c r="I89" i="4"/>
  <c r="I100" i="4"/>
  <c r="I109" i="4"/>
  <c r="I117" i="4"/>
  <c r="I118" i="4"/>
  <c r="J34" i="4"/>
  <c r="J43" i="4"/>
  <c r="J49" i="4"/>
  <c r="J60" i="4"/>
  <c r="J67" i="4"/>
  <c r="J72" i="4"/>
  <c r="J80" i="4"/>
  <c r="J87" i="4"/>
  <c r="J89" i="4"/>
  <c r="J100" i="4"/>
  <c r="J109" i="4"/>
  <c r="J117" i="4"/>
  <c r="J118" i="4"/>
  <c r="K34" i="4"/>
  <c r="K43" i="4"/>
  <c r="K49" i="4"/>
  <c r="K60" i="4"/>
  <c r="K67" i="4"/>
  <c r="K72" i="4"/>
  <c r="K80" i="4"/>
  <c r="K87" i="4"/>
  <c r="K89" i="4"/>
  <c r="K100" i="4"/>
  <c r="K109" i="4"/>
  <c r="K117" i="4"/>
  <c r="K118" i="4"/>
  <c r="L34" i="4"/>
  <c r="L43" i="4"/>
  <c r="L49" i="4"/>
  <c r="L60" i="4"/>
  <c r="L67" i="4"/>
  <c r="L72" i="4"/>
  <c r="L80" i="4"/>
  <c r="L87" i="4"/>
  <c r="L89" i="4"/>
  <c r="L100" i="4"/>
  <c r="L109" i="4"/>
  <c r="L117" i="4"/>
  <c r="L118" i="4"/>
  <c r="M34" i="4"/>
  <c r="M43" i="4"/>
  <c r="M49" i="4"/>
  <c r="M60" i="4"/>
  <c r="M67" i="4"/>
  <c r="M72" i="4"/>
  <c r="M80" i="4"/>
  <c r="M87" i="4"/>
  <c r="M89" i="4"/>
  <c r="M100" i="4"/>
  <c r="M109" i="4"/>
  <c r="M117" i="4"/>
  <c r="M118" i="4"/>
  <c r="N111" i="4"/>
  <c r="N112" i="4"/>
  <c r="N113" i="4"/>
  <c r="N114" i="4"/>
  <c r="N115" i="4"/>
  <c r="N116" i="4"/>
  <c r="N75" i="4"/>
  <c r="N76" i="4"/>
  <c r="N77" i="4"/>
  <c r="N78" i="4"/>
  <c r="N79" i="4"/>
  <c r="N82" i="4"/>
  <c r="N83" i="4"/>
  <c r="N84" i="4"/>
  <c r="N85" i="4"/>
  <c r="N86" i="4"/>
  <c r="N88" i="4"/>
  <c r="N104" i="1"/>
  <c r="N105" i="1"/>
  <c r="N106" i="1"/>
  <c r="N107" i="1"/>
  <c r="B21" i="4"/>
  <c r="B27" i="4"/>
  <c r="B28" i="4"/>
  <c r="N116" i="1"/>
  <c r="N44" i="3"/>
  <c r="N115" i="1"/>
  <c r="N43" i="3"/>
  <c r="N114" i="1"/>
  <c r="N42" i="3"/>
  <c r="N113" i="1"/>
  <c r="N112" i="1"/>
  <c r="N40" i="3"/>
  <c r="N111" i="1"/>
  <c r="N39" i="3"/>
  <c r="N108" i="1"/>
  <c r="N103" i="1"/>
  <c r="N102" i="1"/>
  <c r="N99" i="1"/>
  <c r="N98" i="1"/>
  <c r="N97" i="1"/>
  <c r="N96" i="1"/>
  <c r="N95" i="1"/>
  <c r="N94" i="1"/>
  <c r="N93" i="1"/>
  <c r="N92" i="1"/>
  <c r="N91" i="1"/>
  <c r="N35" i="3"/>
  <c r="N71" i="1"/>
  <c r="N70" i="1"/>
  <c r="N69" i="1"/>
  <c r="N66" i="1"/>
  <c r="N65" i="1"/>
  <c r="N64" i="1"/>
  <c r="N63" i="1"/>
  <c r="N62" i="1"/>
  <c r="N55" i="1"/>
  <c r="N54" i="1"/>
  <c r="N53" i="1"/>
  <c r="N52" i="1"/>
  <c r="N51" i="1"/>
  <c r="N59" i="1"/>
  <c r="N58" i="1"/>
  <c r="N57" i="1"/>
  <c r="N56" i="1"/>
  <c r="N48" i="1"/>
  <c r="N47" i="1"/>
  <c r="N46" i="1"/>
  <c r="N45" i="1"/>
  <c r="N42" i="1"/>
  <c r="N41" i="1"/>
  <c r="N40" i="1"/>
  <c r="N39" i="1"/>
  <c r="N38" i="1"/>
  <c r="N37" i="1"/>
  <c r="N36" i="1"/>
  <c r="N33" i="1"/>
  <c r="N32" i="1"/>
  <c r="N25" i="1"/>
  <c r="N24" i="1"/>
  <c r="N20" i="3"/>
  <c r="N26" i="1"/>
  <c r="N22" i="3"/>
  <c r="N23" i="1"/>
  <c r="N19" i="3"/>
  <c r="N108" i="4"/>
  <c r="N107" i="4"/>
  <c r="N106" i="4"/>
  <c r="N105" i="4"/>
  <c r="N104" i="4"/>
  <c r="N103" i="4"/>
  <c r="N102" i="4"/>
  <c r="N99" i="4"/>
  <c r="N97" i="4"/>
  <c r="N95" i="4"/>
  <c r="N94" i="4"/>
  <c r="N93" i="4"/>
  <c r="N92" i="4"/>
  <c r="N91" i="4"/>
  <c r="N71" i="4"/>
  <c r="N70" i="4"/>
  <c r="N69" i="4"/>
  <c r="N66" i="4"/>
  <c r="N65" i="4"/>
  <c r="N64" i="4"/>
  <c r="N63" i="4"/>
  <c r="N62" i="4"/>
  <c r="N59" i="4"/>
  <c r="N57" i="4"/>
  <c r="N56" i="4"/>
  <c r="N55" i="4"/>
  <c r="N54" i="4"/>
  <c r="N53" i="4"/>
  <c r="N52" i="4"/>
  <c r="N48" i="4"/>
  <c r="N47" i="4"/>
  <c r="N46" i="4"/>
  <c r="N45" i="4"/>
  <c r="N26" i="4"/>
  <c r="N25" i="4"/>
  <c r="N23" i="4"/>
  <c r="N32" i="4"/>
  <c r="N33" i="4"/>
  <c r="N42" i="4"/>
  <c r="N41" i="4"/>
  <c r="N40" i="4"/>
  <c r="N39" i="4"/>
  <c r="N38" i="4"/>
  <c r="N36" i="4"/>
  <c r="N96" i="4"/>
  <c r="N58" i="4"/>
  <c r="N51" i="4"/>
  <c r="M27" i="4"/>
  <c r="L27" i="4"/>
  <c r="K27" i="4"/>
  <c r="J27" i="4"/>
  <c r="I27" i="4"/>
  <c r="H27" i="4"/>
  <c r="G27" i="4"/>
  <c r="F27" i="4"/>
  <c r="E27" i="4"/>
  <c r="D27" i="4"/>
  <c r="C27" i="4"/>
  <c r="M21" i="4"/>
  <c r="M28" i="4"/>
  <c r="L21" i="4"/>
  <c r="L28" i="4"/>
  <c r="K21" i="4"/>
  <c r="J21" i="4"/>
  <c r="I21" i="4"/>
  <c r="H21" i="4"/>
  <c r="G21" i="4"/>
  <c r="F21" i="4"/>
  <c r="E21" i="4"/>
  <c r="E28" i="4"/>
  <c r="D21" i="4"/>
  <c r="C21" i="4"/>
  <c r="N20" i="4"/>
  <c r="N19" i="4"/>
  <c r="N18" i="4"/>
  <c r="X116" i="2"/>
  <c r="V116" i="2"/>
  <c r="T116" i="2"/>
  <c r="R116" i="2"/>
  <c r="P116" i="2"/>
  <c r="N116" i="2"/>
  <c r="L116" i="2"/>
  <c r="J116" i="2"/>
  <c r="H116" i="2"/>
  <c r="F116" i="2"/>
  <c r="D116" i="2"/>
  <c r="X115" i="2"/>
  <c r="V115" i="2"/>
  <c r="T115" i="2"/>
  <c r="R115" i="2"/>
  <c r="P115" i="2"/>
  <c r="N115" i="2"/>
  <c r="L115" i="2"/>
  <c r="J115" i="2"/>
  <c r="H115" i="2"/>
  <c r="F115" i="2"/>
  <c r="D115" i="2"/>
  <c r="X114" i="2"/>
  <c r="V114" i="2"/>
  <c r="T114" i="2"/>
  <c r="R114" i="2"/>
  <c r="P114" i="2"/>
  <c r="N114" i="2"/>
  <c r="L114" i="2"/>
  <c r="J114" i="2"/>
  <c r="H114" i="2"/>
  <c r="F114" i="2"/>
  <c r="D114" i="2"/>
  <c r="X113" i="2"/>
  <c r="V113" i="2"/>
  <c r="T113" i="2"/>
  <c r="R113" i="2"/>
  <c r="P113" i="2"/>
  <c r="N113" i="2"/>
  <c r="L113" i="2"/>
  <c r="J113" i="2"/>
  <c r="H113" i="2"/>
  <c r="F113" i="2"/>
  <c r="D113" i="2"/>
  <c r="X112" i="2"/>
  <c r="V112" i="2"/>
  <c r="T112" i="2"/>
  <c r="R112" i="2"/>
  <c r="P112" i="2"/>
  <c r="N112" i="2"/>
  <c r="L112" i="2"/>
  <c r="J112" i="2"/>
  <c r="H112" i="2"/>
  <c r="F112" i="2"/>
  <c r="D112" i="2"/>
  <c r="X111" i="2"/>
  <c r="V111" i="2"/>
  <c r="T111" i="2"/>
  <c r="R111" i="2"/>
  <c r="P111" i="2"/>
  <c r="N111" i="2"/>
  <c r="L111" i="2"/>
  <c r="J111" i="2"/>
  <c r="H111" i="2"/>
  <c r="F111" i="2"/>
  <c r="D111" i="2"/>
  <c r="B116" i="2"/>
  <c r="B115" i="2"/>
  <c r="B114" i="2"/>
  <c r="B113" i="2"/>
  <c r="B112" i="2"/>
  <c r="B111" i="2"/>
  <c r="X103" i="2"/>
  <c r="V103" i="2"/>
  <c r="T103" i="2"/>
  <c r="R103" i="2"/>
  <c r="P103" i="2"/>
  <c r="N103" i="2"/>
  <c r="L103" i="2"/>
  <c r="J103" i="2"/>
  <c r="H103" i="2"/>
  <c r="F103" i="2"/>
  <c r="D103" i="2"/>
  <c r="X102" i="2"/>
  <c r="V102" i="2"/>
  <c r="T102" i="2"/>
  <c r="R102" i="2"/>
  <c r="P102" i="2"/>
  <c r="N102" i="2"/>
  <c r="L102" i="2"/>
  <c r="J102" i="2"/>
  <c r="H102" i="2"/>
  <c r="F102" i="2"/>
  <c r="D102" i="2"/>
  <c r="B103" i="2"/>
  <c r="B102" i="2"/>
  <c r="X99" i="2"/>
  <c r="V99" i="2"/>
  <c r="T99" i="2"/>
  <c r="R99" i="2"/>
  <c r="P99" i="2"/>
  <c r="N99" i="2"/>
  <c r="L99" i="2"/>
  <c r="J99" i="2"/>
  <c r="H99" i="2"/>
  <c r="F99" i="2"/>
  <c r="D99" i="2"/>
  <c r="X98" i="2"/>
  <c r="V98" i="2"/>
  <c r="T98" i="2"/>
  <c r="R98" i="2"/>
  <c r="P98" i="2"/>
  <c r="N98" i="2"/>
  <c r="L98" i="2"/>
  <c r="J98" i="2"/>
  <c r="H98" i="2"/>
  <c r="F98" i="2"/>
  <c r="D98" i="2"/>
  <c r="X97" i="2"/>
  <c r="V97" i="2"/>
  <c r="T97" i="2"/>
  <c r="R97" i="2"/>
  <c r="P97" i="2"/>
  <c r="N97" i="2"/>
  <c r="L97" i="2"/>
  <c r="J97" i="2"/>
  <c r="H97" i="2"/>
  <c r="F97" i="2"/>
  <c r="D97" i="2"/>
  <c r="X96" i="2"/>
  <c r="V96" i="2"/>
  <c r="T96" i="2"/>
  <c r="R96" i="2"/>
  <c r="P96" i="2"/>
  <c r="N96" i="2"/>
  <c r="L96" i="2"/>
  <c r="J96" i="2"/>
  <c r="H96" i="2"/>
  <c r="F96" i="2"/>
  <c r="D96" i="2"/>
  <c r="X95" i="2"/>
  <c r="V95" i="2"/>
  <c r="T95" i="2"/>
  <c r="R95" i="2"/>
  <c r="P95" i="2"/>
  <c r="N95" i="2"/>
  <c r="L95" i="2"/>
  <c r="J95" i="2"/>
  <c r="H95" i="2"/>
  <c r="F95" i="2"/>
  <c r="D95" i="2"/>
  <c r="X94" i="2"/>
  <c r="V94" i="2"/>
  <c r="T94" i="2"/>
  <c r="R94" i="2"/>
  <c r="P94" i="2"/>
  <c r="N94" i="2"/>
  <c r="L94" i="2"/>
  <c r="J94" i="2"/>
  <c r="H94" i="2"/>
  <c r="F94" i="2"/>
  <c r="D94" i="2"/>
  <c r="X93" i="2"/>
  <c r="V93" i="2"/>
  <c r="T93" i="2"/>
  <c r="R93" i="2"/>
  <c r="P93" i="2"/>
  <c r="N93" i="2"/>
  <c r="L93" i="2"/>
  <c r="J93" i="2"/>
  <c r="H93" i="2"/>
  <c r="F93" i="2"/>
  <c r="D93" i="2"/>
  <c r="X92" i="2"/>
  <c r="V92" i="2"/>
  <c r="T92" i="2"/>
  <c r="R92" i="2"/>
  <c r="P92" i="2"/>
  <c r="N92" i="2"/>
  <c r="L92" i="2"/>
  <c r="J92" i="2"/>
  <c r="H92" i="2"/>
  <c r="F92" i="2"/>
  <c r="D92" i="2"/>
  <c r="X91" i="2"/>
  <c r="V91" i="2"/>
  <c r="T91" i="2"/>
  <c r="R91" i="2"/>
  <c r="P91" i="2"/>
  <c r="N91" i="2"/>
  <c r="L91" i="2"/>
  <c r="J91" i="2"/>
  <c r="H91" i="2"/>
  <c r="F91" i="2"/>
  <c r="D91" i="2"/>
  <c r="B99" i="2"/>
  <c r="B98" i="2"/>
  <c r="B97" i="2"/>
  <c r="B96" i="2"/>
  <c r="B95" i="2"/>
  <c r="B94" i="2"/>
  <c r="B93" i="2"/>
  <c r="B92" i="2"/>
  <c r="B91" i="2"/>
  <c r="X88" i="2"/>
  <c r="V88" i="2"/>
  <c r="T88" i="2"/>
  <c r="R88" i="2"/>
  <c r="P88" i="2"/>
  <c r="N88" i="2"/>
  <c r="L88" i="2"/>
  <c r="J88" i="2"/>
  <c r="H88" i="2"/>
  <c r="F88" i="2"/>
  <c r="D88" i="2"/>
  <c r="X86" i="2"/>
  <c r="V86" i="2"/>
  <c r="T86" i="2"/>
  <c r="R86" i="2"/>
  <c r="P86" i="2"/>
  <c r="N86" i="2"/>
  <c r="L86" i="2"/>
  <c r="J86" i="2"/>
  <c r="H86" i="2"/>
  <c r="F86" i="2"/>
  <c r="D86" i="2"/>
  <c r="X85" i="2"/>
  <c r="V85" i="2"/>
  <c r="T85" i="2"/>
  <c r="R85" i="2"/>
  <c r="P85" i="2"/>
  <c r="N85" i="2"/>
  <c r="L85" i="2"/>
  <c r="J85" i="2"/>
  <c r="H85" i="2"/>
  <c r="F85" i="2"/>
  <c r="D85" i="2"/>
  <c r="X84" i="2"/>
  <c r="V84" i="2"/>
  <c r="T84" i="2"/>
  <c r="R84" i="2"/>
  <c r="P84" i="2"/>
  <c r="N84" i="2"/>
  <c r="L84" i="2"/>
  <c r="J84" i="2"/>
  <c r="H84" i="2"/>
  <c r="F84" i="2"/>
  <c r="D84" i="2"/>
  <c r="X83" i="2"/>
  <c r="V83" i="2"/>
  <c r="T83" i="2"/>
  <c r="R83" i="2"/>
  <c r="P83" i="2"/>
  <c r="N83" i="2"/>
  <c r="L83" i="2"/>
  <c r="J83" i="2"/>
  <c r="H83" i="2"/>
  <c r="F83" i="2"/>
  <c r="D83" i="2"/>
  <c r="X82" i="2"/>
  <c r="V82" i="2"/>
  <c r="T82" i="2"/>
  <c r="R82" i="2"/>
  <c r="P82" i="2"/>
  <c r="N82" i="2"/>
  <c r="L82" i="2"/>
  <c r="J82" i="2"/>
  <c r="H82" i="2"/>
  <c r="F82" i="2"/>
  <c r="D82" i="2"/>
  <c r="B88" i="2"/>
  <c r="B86" i="2"/>
  <c r="B85" i="2"/>
  <c r="B84" i="2"/>
  <c r="B83" i="2"/>
  <c r="B82" i="2"/>
  <c r="X79" i="2"/>
  <c r="V79" i="2"/>
  <c r="T79" i="2"/>
  <c r="R79" i="2"/>
  <c r="P79" i="2"/>
  <c r="N79" i="2"/>
  <c r="L79" i="2"/>
  <c r="J79" i="2"/>
  <c r="H79" i="2"/>
  <c r="F79" i="2"/>
  <c r="D79" i="2"/>
  <c r="X78" i="2"/>
  <c r="V78" i="2"/>
  <c r="T78" i="2"/>
  <c r="R78" i="2"/>
  <c r="P78" i="2"/>
  <c r="N78" i="2"/>
  <c r="L78" i="2"/>
  <c r="J78" i="2"/>
  <c r="H78" i="2"/>
  <c r="F78" i="2"/>
  <c r="D78" i="2"/>
  <c r="X77" i="2"/>
  <c r="V77" i="2"/>
  <c r="T77" i="2"/>
  <c r="R77" i="2"/>
  <c r="P77" i="2"/>
  <c r="N77" i="2"/>
  <c r="L77" i="2"/>
  <c r="J77" i="2"/>
  <c r="H77" i="2"/>
  <c r="F77" i="2"/>
  <c r="D77" i="2"/>
  <c r="X76" i="2"/>
  <c r="V76" i="2"/>
  <c r="T76" i="2"/>
  <c r="R76" i="2"/>
  <c r="P76" i="2"/>
  <c r="N76" i="2"/>
  <c r="L76" i="2"/>
  <c r="J76" i="2"/>
  <c r="H76" i="2"/>
  <c r="F76" i="2"/>
  <c r="D76" i="2"/>
  <c r="X75" i="2"/>
  <c r="V75" i="2"/>
  <c r="T75" i="2"/>
  <c r="R75" i="2"/>
  <c r="P75" i="2"/>
  <c r="N75" i="2"/>
  <c r="L75" i="2"/>
  <c r="J75" i="2"/>
  <c r="H75" i="2"/>
  <c r="F75" i="2"/>
  <c r="D75" i="2"/>
  <c r="B79" i="2"/>
  <c r="B78" i="2"/>
  <c r="B77" i="2"/>
  <c r="B76" i="2"/>
  <c r="B75" i="2"/>
  <c r="X71" i="2"/>
  <c r="V71" i="2"/>
  <c r="T71" i="2"/>
  <c r="R71" i="2"/>
  <c r="P71" i="2"/>
  <c r="N71" i="2"/>
  <c r="L71" i="2"/>
  <c r="J71" i="2"/>
  <c r="H71" i="2"/>
  <c r="F71" i="2"/>
  <c r="D71" i="2"/>
  <c r="X70" i="2"/>
  <c r="V70" i="2"/>
  <c r="T70" i="2"/>
  <c r="R70" i="2"/>
  <c r="P70" i="2"/>
  <c r="N70" i="2"/>
  <c r="L70" i="2"/>
  <c r="J70" i="2"/>
  <c r="H70" i="2"/>
  <c r="F70" i="2"/>
  <c r="D70" i="2"/>
  <c r="X69" i="2"/>
  <c r="V69" i="2"/>
  <c r="T69" i="2"/>
  <c r="R69" i="2"/>
  <c r="P69" i="2"/>
  <c r="N69" i="2"/>
  <c r="L69" i="2"/>
  <c r="J69" i="2"/>
  <c r="H69" i="2"/>
  <c r="F69" i="2"/>
  <c r="D69" i="2"/>
  <c r="B71" i="2"/>
  <c r="B70" i="2"/>
  <c r="B69" i="2"/>
  <c r="X66" i="2"/>
  <c r="V66" i="2"/>
  <c r="T66" i="2"/>
  <c r="R66" i="2"/>
  <c r="P66" i="2"/>
  <c r="N66" i="2"/>
  <c r="L66" i="2"/>
  <c r="J66" i="2"/>
  <c r="H66" i="2"/>
  <c r="F66" i="2"/>
  <c r="D66" i="2"/>
  <c r="X65" i="2"/>
  <c r="V65" i="2"/>
  <c r="T65" i="2"/>
  <c r="R65" i="2"/>
  <c r="P65" i="2"/>
  <c r="N65" i="2"/>
  <c r="L65" i="2"/>
  <c r="J65" i="2"/>
  <c r="H65" i="2"/>
  <c r="F65" i="2"/>
  <c r="D65" i="2"/>
  <c r="X64" i="2"/>
  <c r="V64" i="2"/>
  <c r="T64" i="2"/>
  <c r="R64" i="2"/>
  <c r="P64" i="2"/>
  <c r="N64" i="2"/>
  <c r="L64" i="2"/>
  <c r="J64" i="2"/>
  <c r="H64" i="2"/>
  <c r="F64" i="2"/>
  <c r="D64" i="2"/>
  <c r="X63" i="2"/>
  <c r="V63" i="2"/>
  <c r="T63" i="2"/>
  <c r="R63" i="2"/>
  <c r="P63" i="2"/>
  <c r="N63" i="2"/>
  <c r="L63" i="2"/>
  <c r="J63" i="2"/>
  <c r="H63" i="2"/>
  <c r="F63" i="2"/>
  <c r="D63" i="2"/>
  <c r="X62" i="2"/>
  <c r="V62" i="2"/>
  <c r="T62" i="2"/>
  <c r="R62" i="2"/>
  <c r="P62" i="2"/>
  <c r="N62" i="2"/>
  <c r="L62" i="2"/>
  <c r="J62" i="2"/>
  <c r="H62" i="2"/>
  <c r="F62" i="2"/>
  <c r="D62" i="2"/>
  <c r="B66" i="2"/>
  <c r="B65" i="2"/>
  <c r="B64" i="2"/>
  <c r="B63" i="2"/>
  <c r="B62" i="2"/>
  <c r="X59" i="2"/>
  <c r="V59" i="2"/>
  <c r="T59" i="2"/>
  <c r="R59" i="2"/>
  <c r="P59" i="2"/>
  <c r="N59" i="2"/>
  <c r="L59" i="2"/>
  <c r="J59" i="2"/>
  <c r="H59" i="2"/>
  <c r="F59" i="2"/>
  <c r="D59" i="2"/>
  <c r="X58" i="2"/>
  <c r="V58" i="2"/>
  <c r="T58" i="2"/>
  <c r="R58" i="2"/>
  <c r="P58" i="2"/>
  <c r="N58" i="2"/>
  <c r="L58" i="2"/>
  <c r="J58" i="2"/>
  <c r="H58" i="2"/>
  <c r="F58" i="2"/>
  <c r="D58" i="2"/>
  <c r="X57" i="2"/>
  <c r="V57" i="2"/>
  <c r="T57" i="2"/>
  <c r="R57" i="2"/>
  <c r="P57" i="2"/>
  <c r="N57" i="2"/>
  <c r="L57" i="2"/>
  <c r="J57" i="2"/>
  <c r="H57" i="2"/>
  <c r="F57" i="2"/>
  <c r="D57" i="2"/>
  <c r="X56" i="2"/>
  <c r="V56" i="2"/>
  <c r="T56" i="2"/>
  <c r="R56" i="2"/>
  <c r="P56" i="2"/>
  <c r="N56" i="2"/>
  <c r="L56" i="2"/>
  <c r="J56" i="2"/>
  <c r="H56" i="2"/>
  <c r="F56" i="2"/>
  <c r="D56" i="2"/>
  <c r="X55" i="2"/>
  <c r="V55" i="2"/>
  <c r="T55" i="2"/>
  <c r="R55" i="2"/>
  <c r="P55" i="2"/>
  <c r="N55" i="2"/>
  <c r="L55" i="2"/>
  <c r="J55" i="2"/>
  <c r="H55" i="2"/>
  <c r="F55" i="2"/>
  <c r="D55" i="2"/>
  <c r="X54" i="2"/>
  <c r="V54" i="2"/>
  <c r="T54" i="2"/>
  <c r="R54" i="2"/>
  <c r="P54" i="2"/>
  <c r="N54" i="2"/>
  <c r="L54" i="2"/>
  <c r="J54" i="2"/>
  <c r="H54" i="2"/>
  <c r="F54" i="2"/>
  <c r="D54" i="2"/>
  <c r="X53" i="2"/>
  <c r="V53" i="2"/>
  <c r="T53" i="2"/>
  <c r="R53" i="2"/>
  <c r="P53" i="2"/>
  <c r="N53" i="2"/>
  <c r="L53" i="2"/>
  <c r="J53" i="2"/>
  <c r="H53" i="2"/>
  <c r="F53" i="2"/>
  <c r="D53" i="2"/>
  <c r="X52" i="2"/>
  <c r="V52" i="2"/>
  <c r="T52" i="2"/>
  <c r="R52" i="2"/>
  <c r="P52" i="2"/>
  <c r="N52" i="2"/>
  <c r="L52" i="2"/>
  <c r="J52" i="2"/>
  <c r="H52" i="2"/>
  <c r="F52" i="2"/>
  <c r="D52" i="2"/>
  <c r="X51" i="2"/>
  <c r="V51" i="2"/>
  <c r="T51" i="2"/>
  <c r="R51" i="2"/>
  <c r="P51" i="2"/>
  <c r="N51" i="2"/>
  <c r="L51" i="2"/>
  <c r="J51" i="2"/>
  <c r="H51" i="2"/>
  <c r="F51" i="2"/>
  <c r="D51" i="2"/>
  <c r="B59" i="2"/>
  <c r="B58" i="2"/>
  <c r="B57" i="2"/>
  <c r="B56" i="2"/>
  <c r="B55" i="2"/>
  <c r="B54" i="2"/>
  <c r="B53" i="2"/>
  <c r="B52" i="2"/>
  <c r="B51" i="2"/>
  <c r="X48" i="2"/>
  <c r="V48" i="2"/>
  <c r="T48" i="2"/>
  <c r="R48" i="2"/>
  <c r="P48" i="2"/>
  <c r="N48" i="2"/>
  <c r="L48" i="2"/>
  <c r="J48" i="2"/>
  <c r="H48" i="2"/>
  <c r="F48" i="2"/>
  <c r="D48" i="2"/>
  <c r="X47" i="2"/>
  <c r="V47" i="2"/>
  <c r="T47" i="2"/>
  <c r="R47" i="2"/>
  <c r="P47" i="2"/>
  <c r="N47" i="2"/>
  <c r="L47" i="2"/>
  <c r="J47" i="2"/>
  <c r="H47" i="2"/>
  <c r="F47" i="2"/>
  <c r="D47" i="2"/>
  <c r="X46" i="2"/>
  <c r="V46" i="2"/>
  <c r="T46" i="2"/>
  <c r="R46" i="2"/>
  <c r="P46" i="2"/>
  <c r="N46" i="2"/>
  <c r="L46" i="2"/>
  <c r="J46" i="2"/>
  <c r="H46" i="2"/>
  <c r="F46" i="2"/>
  <c r="D46" i="2"/>
  <c r="X45" i="2"/>
  <c r="V45" i="2"/>
  <c r="T45" i="2"/>
  <c r="R45" i="2"/>
  <c r="P45" i="2"/>
  <c r="N45" i="2"/>
  <c r="L45" i="2"/>
  <c r="J45" i="2"/>
  <c r="H45" i="2"/>
  <c r="F45" i="2"/>
  <c r="D45" i="2"/>
  <c r="B48" i="2"/>
  <c r="B47" i="2"/>
  <c r="B46" i="2"/>
  <c r="B45" i="2"/>
  <c r="X42" i="2"/>
  <c r="V42" i="2"/>
  <c r="T42" i="2"/>
  <c r="R42" i="2"/>
  <c r="P42" i="2"/>
  <c r="N42" i="2"/>
  <c r="L42" i="2"/>
  <c r="J42" i="2"/>
  <c r="H42" i="2"/>
  <c r="F42" i="2"/>
  <c r="D42" i="2"/>
  <c r="X41" i="2"/>
  <c r="V41" i="2"/>
  <c r="T41" i="2"/>
  <c r="R41" i="2"/>
  <c r="P41" i="2"/>
  <c r="N41" i="2"/>
  <c r="L41" i="2"/>
  <c r="J41" i="2"/>
  <c r="H41" i="2"/>
  <c r="F41" i="2"/>
  <c r="D41" i="2"/>
  <c r="X40" i="2"/>
  <c r="V40" i="2"/>
  <c r="T40" i="2"/>
  <c r="R40" i="2"/>
  <c r="P40" i="2"/>
  <c r="N40" i="2"/>
  <c r="L40" i="2"/>
  <c r="J40" i="2"/>
  <c r="H40" i="2"/>
  <c r="F40" i="2"/>
  <c r="D40" i="2"/>
  <c r="X39" i="2"/>
  <c r="V39" i="2"/>
  <c r="T39" i="2"/>
  <c r="R39" i="2"/>
  <c r="P39" i="2"/>
  <c r="N39" i="2"/>
  <c r="L39" i="2"/>
  <c r="J39" i="2"/>
  <c r="H39" i="2"/>
  <c r="F39" i="2"/>
  <c r="D39" i="2"/>
  <c r="X38" i="2"/>
  <c r="V38" i="2"/>
  <c r="T38" i="2"/>
  <c r="R38" i="2"/>
  <c r="P38" i="2"/>
  <c r="N38" i="2"/>
  <c r="L38" i="2"/>
  <c r="J38" i="2"/>
  <c r="H38" i="2"/>
  <c r="F38" i="2"/>
  <c r="D38" i="2"/>
  <c r="X37" i="2"/>
  <c r="V37" i="2"/>
  <c r="T37" i="2"/>
  <c r="R37" i="2"/>
  <c r="P37" i="2"/>
  <c r="N37" i="2"/>
  <c r="L37" i="2"/>
  <c r="J37" i="2"/>
  <c r="H37" i="2"/>
  <c r="F37" i="2"/>
  <c r="D37" i="2"/>
  <c r="X36" i="2"/>
  <c r="V36" i="2"/>
  <c r="T36" i="2"/>
  <c r="R36" i="2"/>
  <c r="P36" i="2"/>
  <c r="N36" i="2"/>
  <c r="L36" i="2"/>
  <c r="J36" i="2"/>
  <c r="H36" i="2"/>
  <c r="F36" i="2"/>
  <c r="D36" i="2"/>
  <c r="B42" i="2"/>
  <c r="B41" i="2"/>
  <c r="B40" i="2"/>
  <c r="B39" i="2"/>
  <c r="B38" i="2"/>
  <c r="B37" i="2"/>
  <c r="B36" i="2"/>
  <c r="X33" i="2"/>
  <c r="V33" i="2"/>
  <c r="T33" i="2"/>
  <c r="R33" i="2"/>
  <c r="P33" i="2"/>
  <c r="N33" i="2"/>
  <c r="L33" i="2"/>
  <c r="J33" i="2"/>
  <c r="H33" i="2"/>
  <c r="F33" i="2"/>
  <c r="D33" i="2"/>
  <c r="X32" i="2"/>
  <c r="V32" i="2"/>
  <c r="T32" i="2"/>
  <c r="R32" i="2"/>
  <c r="P32" i="2"/>
  <c r="N32" i="2"/>
  <c r="L32" i="2"/>
  <c r="J32" i="2"/>
  <c r="H32" i="2"/>
  <c r="F32" i="2"/>
  <c r="D32" i="2"/>
  <c r="B33" i="2"/>
  <c r="B32" i="2"/>
  <c r="X26" i="2"/>
  <c r="V26" i="2"/>
  <c r="T26" i="2"/>
  <c r="R26" i="2"/>
  <c r="P26" i="2"/>
  <c r="N26" i="2"/>
  <c r="L26" i="2"/>
  <c r="J26" i="2"/>
  <c r="H26" i="2"/>
  <c r="F26" i="2"/>
  <c r="D26" i="2"/>
  <c r="B26" i="2"/>
  <c r="X25" i="2"/>
  <c r="V25" i="2"/>
  <c r="T25" i="2"/>
  <c r="R25" i="2"/>
  <c r="P25" i="2"/>
  <c r="N25" i="2"/>
  <c r="L25" i="2"/>
  <c r="J25" i="2"/>
  <c r="H25" i="2"/>
  <c r="F25" i="2"/>
  <c r="D25" i="2"/>
  <c r="B25" i="2"/>
  <c r="X24" i="2"/>
  <c r="V24" i="2"/>
  <c r="T24" i="2"/>
  <c r="R24" i="2"/>
  <c r="P24" i="2"/>
  <c r="N24" i="2"/>
  <c r="L24" i="2"/>
  <c r="J24" i="2"/>
  <c r="H24" i="2"/>
  <c r="F24" i="2"/>
  <c r="D24" i="2"/>
  <c r="B24" i="2"/>
  <c r="X23" i="2"/>
  <c r="V23" i="2"/>
  <c r="T23" i="2"/>
  <c r="R23" i="2"/>
  <c r="P23" i="2"/>
  <c r="N23" i="2"/>
  <c r="L23" i="2"/>
  <c r="J23" i="2"/>
  <c r="H23" i="2"/>
  <c r="F23" i="2"/>
  <c r="D23" i="2"/>
  <c r="B23" i="2"/>
  <c r="X20" i="2"/>
  <c r="V20" i="2"/>
  <c r="T20" i="2"/>
  <c r="R20" i="2"/>
  <c r="P20" i="2"/>
  <c r="N20" i="2"/>
  <c r="L20" i="2"/>
  <c r="J20" i="2"/>
  <c r="H20" i="2"/>
  <c r="F20" i="2"/>
  <c r="D20" i="2"/>
  <c r="B20" i="2"/>
  <c r="X19" i="2"/>
  <c r="V19" i="2"/>
  <c r="T19" i="2"/>
  <c r="R19" i="2"/>
  <c r="P19" i="2"/>
  <c r="N19" i="2"/>
  <c r="L19" i="2"/>
  <c r="J19" i="2"/>
  <c r="H19" i="2"/>
  <c r="F19" i="2"/>
  <c r="D19" i="2"/>
  <c r="B19" i="2"/>
  <c r="X18" i="2"/>
  <c r="V18" i="2"/>
  <c r="T18" i="2"/>
  <c r="R18" i="2"/>
  <c r="P18" i="2"/>
  <c r="N18" i="2"/>
  <c r="L18" i="2"/>
  <c r="J18" i="2"/>
  <c r="H18" i="2"/>
  <c r="F18" i="2"/>
  <c r="D18" i="2"/>
  <c r="B15" i="2"/>
  <c r="X13" i="2"/>
  <c r="V13" i="2"/>
  <c r="T13" i="2"/>
  <c r="R13" i="2"/>
  <c r="P13" i="2"/>
  <c r="N13" i="2"/>
  <c r="L13" i="2"/>
  <c r="J13" i="2"/>
  <c r="H13" i="2"/>
  <c r="F13" i="2"/>
  <c r="D13" i="2"/>
  <c r="B13" i="2"/>
  <c r="M44" i="3"/>
  <c r="L44" i="3"/>
  <c r="K44" i="3"/>
  <c r="J44" i="3"/>
  <c r="I44" i="3"/>
  <c r="H44" i="3"/>
  <c r="G44" i="3"/>
  <c r="F44" i="3"/>
  <c r="E44" i="3"/>
  <c r="D44" i="3"/>
  <c r="C44" i="3"/>
  <c r="M43" i="3"/>
  <c r="L43" i="3"/>
  <c r="K43" i="3"/>
  <c r="J43" i="3"/>
  <c r="I43" i="3"/>
  <c r="H43" i="3"/>
  <c r="G43" i="3"/>
  <c r="F43" i="3"/>
  <c r="E43" i="3"/>
  <c r="D43" i="3"/>
  <c r="C43" i="3"/>
  <c r="M42" i="3"/>
  <c r="L42" i="3"/>
  <c r="K42" i="3"/>
  <c r="J42" i="3"/>
  <c r="I42" i="3"/>
  <c r="H42" i="3"/>
  <c r="G42" i="3"/>
  <c r="F42" i="3"/>
  <c r="E42" i="3"/>
  <c r="D42" i="3"/>
  <c r="C42" i="3"/>
  <c r="M41" i="3"/>
  <c r="L41" i="3"/>
  <c r="K41" i="3"/>
  <c r="J41" i="3"/>
  <c r="I41" i="3"/>
  <c r="H41" i="3"/>
  <c r="G41" i="3"/>
  <c r="F41" i="3"/>
  <c r="E41" i="3"/>
  <c r="D41" i="3"/>
  <c r="C41" i="3"/>
  <c r="M40" i="3"/>
  <c r="L40" i="3"/>
  <c r="K40" i="3"/>
  <c r="J40" i="3"/>
  <c r="I40" i="3"/>
  <c r="H40" i="3"/>
  <c r="G40" i="3"/>
  <c r="F40" i="3"/>
  <c r="E40" i="3"/>
  <c r="D40" i="3"/>
  <c r="C40" i="3"/>
  <c r="M39" i="3"/>
  <c r="L39" i="3"/>
  <c r="K39" i="3"/>
  <c r="J39" i="3"/>
  <c r="I39" i="3"/>
  <c r="H39" i="3"/>
  <c r="G39" i="3"/>
  <c r="F39" i="3"/>
  <c r="E39" i="3"/>
  <c r="D39" i="3"/>
  <c r="C39" i="3"/>
  <c r="B44" i="3"/>
  <c r="B43" i="3"/>
  <c r="B42" i="3"/>
  <c r="B41" i="3"/>
  <c r="B40" i="3"/>
  <c r="B39" i="3"/>
  <c r="M35" i="3"/>
  <c r="L35" i="3"/>
  <c r="K35" i="3"/>
  <c r="J35" i="3"/>
  <c r="I35" i="3"/>
  <c r="H35" i="3"/>
  <c r="G35" i="3"/>
  <c r="F35" i="3"/>
  <c r="E35" i="3"/>
  <c r="D35" i="3"/>
  <c r="C35" i="3"/>
  <c r="B35" i="3"/>
  <c r="M22" i="3"/>
  <c r="L22" i="3"/>
  <c r="K22" i="3"/>
  <c r="J22" i="3"/>
  <c r="I22" i="3"/>
  <c r="H22" i="3"/>
  <c r="G22" i="3"/>
  <c r="F22" i="3"/>
  <c r="E22" i="3"/>
  <c r="D22" i="3"/>
  <c r="C22" i="3"/>
  <c r="M21" i="3"/>
  <c r="L21" i="3"/>
  <c r="K21" i="3"/>
  <c r="J21" i="3"/>
  <c r="I21" i="3"/>
  <c r="H21" i="3"/>
  <c r="G21" i="3"/>
  <c r="F21" i="3"/>
  <c r="E21" i="3"/>
  <c r="D21" i="3"/>
  <c r="C21" i="3"/>
  <c r="M20" i="3"/>
  <c r="L20" i="3"/>
  <c r="K20" i="3"/>
  <c r="J20" i="3"/>
  <c r="I20" i="3"/>
  <c r="H20" i="3"/>
  <c r="G20" i="3"/>
  <c r="F20" i="3"/>
  <c r="E20" i="3"/>
  <c r="D20" i="3"/>
  <c r="C20" i="3"/>
  <c r="M19" i="3"/>
  <c r="L19" i="3"/>
  <c r="K19" i="3"/>
  <c r="J19" i="3"/>
  <c r="I19" i="3"/>
  <c r="H19" i="3"/>
  <c r="G19" i="3"/>
  <c r="F19" i="3"/>
  <c r="E19" i="3"/>
  <c r="D19" i="3"/>
  <c r="C19" i="3"/>
  <c r="B22" i="3"/>
  <c r="B21" i="3"/>
  <c r="B20" i="3"/>
  <c r="B19" i="3"/>
  <c r="M16" i="3"/>
  <c r="L16" i="3"/>
  <c r="K16" i="3"/>
  <c r="J16" i="3"/>
  <c r="I16" i="3"/>
  <c r="H16" i="3"/>
  <c r="G16" i="3"/>
  <c r="F16" i="3"/>
  <c r="E16" i="3"/>
  <c r="D16" i="3"/>
  <c r="C16" i="3"/>
  <c r="M15" i="3"/>
  <c r="L15" i="3"/>
  <c r="K15" i="3"/>
  <c r="J15" i="3"/>
  <c r="I15" i="3"/>
  <c r="H15" i="3"/>
  <c r="G15" i="3"/>
  <c r="F15" i="3"/>
  <c r="E15" i="3"/>
  <c r="D15" i="3"/>
  <c r="C15" i="3"/>
  <c r="M14" i="3"/>
  <c r="L14" i="3"/>
  <c r="K14" i="3"/>
  <c r="J14" i="3"/>
  <c r="I14" i="3"/>
  <c r="H14" i="3"/>
  <c r="G14" i="3"/>
  <c r="F14" i="3"/>
  <c r="E14" i="3"/>
  <c r="D14" i="3"/>
  <c r="C14" i="3"/>
  <c r="B16" i="3"/>
  <c r="B15" i="3"/>
  <c r="B14" i="3"/>
  <c r="B11" i="3"/>
  <c r="M10" i="3"/>
  <c r="L10" i="3"/>
  <c r="K10" i="3"/>
  <c r="J10" i="3"/>
  <c r="I10" i="3"/>
  <c r="H10" i="3"/>
  <c r="G10" i="3"/>
  <c r="F10" i="3"/>
  <c r="E10" i="3"/>
  <c r="D10" i="3"/>
  <c r="C10" i="3"/>
  <c r="B10" i="3"/>
  <c r="V117" i="2"/>
  <c r="K45" i="3"/>
  <c r="J45" i="3"/>
  <c r="P117" i="2"/>
  <c r="J117" i="2"/>
  <c r="D45" i="3"/>
  <c r="B117" i="2"/>
  <c r="X109" i="2"/>
  <c r="T109" i="2"/>
  <c r="R109" i="2"/>
  <c r="L109" i="2"/>
  <c r="J109" i="2"/>
  <c r="E37" i="3"/>
  <c r="D109" i="2"/>
  <c r="V100" i="2"/>
  <c r="N100" i="2"/>
  <c r="J100" i="2"/>
  <c r="H100" i="2"/>
  <c r="F100" i="2"/>
  <c r="B100" i="2"/>
  <c r="V87" i="2"/>
  <c r="I34" i="3"/>
  <c r="H34" i="3"/>
  <c r="F34" i="3"/>
  <c r="D34" i="3"/>
  <c r="D87" i="2"/>
  <c r="M33" i="3"/>
  <c r="V80" i="2"/>
  <c r="T80" i="2"/>
  <c r="P80" i="2"/>
  <c r="L80" i="2"/>
  <c r="E33" i="3"/>
  <c r="D33" i="3"/>
  <c r="D80" i="2"/>
  <c r="X72" i="2"/>
  <c r="K32" i="3"/>
  <c r="I32" i="3"/>
  <c r="N72" i="2"/>
  <c r="F32" i="3"/>
  <c r="D32" i="3"/>
  <c r="D72" i="2"/>
  <c r="B32" i="3"/>
  <c r="X67" i="2"/>
  <c r="V67" i="2"/>
  <c r="T67" i="2"/>
  <c r="J31" i="3"/>
  <c r="P67" i="2"/>
  <c r="H31" i="3"/>
  <c r="L67" i="2"/>
  <c r="J67" i="2"/>
  <c r="H67" i="2"/>
  <c r="D31" i="3"/>
  <c r="D67" i="2"/>
  <c r="L30" i="3"/>
  <c r="R60" i="2"/>
  <c r="N60" i="2"/>
  <c r="F30" i="3"/>
  <c r="E30" i="3"/>
  <c r="D30" i="3"/>
  <c r="M29" i="3"/>
  <c r="V49" i="2"/>
  <c r="R49" i="2"/>
  <c r="P49" i="2"/>
  <c r="L49" i="2"/>
  <c r="J49" i="2"/>
  <c r="D29" i="3"/>
  <c r="B49" i="2"/>
  <c r="L28" i="3"/>
  <c r="T43" i="2"/>
  <c r="J28" i="3"/>
  <c r="P43" i="2"/>
  <c r="L43" i="2"/>
  <c r="F28" i="3"/>
  <c r="F43" i="2"/>
  <c r="C28" i="3"/>
  <c r="B43" i="2"/>
  <c r="M27" i="3"/>
  <c r="L27" i="3"/>
  <c r="R34" i="2"/>
  <c r="P34" i="2"/>
  <c r="N34" i="2"/>
  <c r="J34" i="2"/>
  <c r="H34" i="2"/>
  <c r="D27" i="3"/>
  <c r="B34" i="2"/>
  <c r="M27" i="1"/>
  <c r="L27" i="1"/>
  <c r="L23" i="3"/>
  <c r="K27" i="1"/>
  <c r="J27" i="1"/>
  <c r="R27" i="2"/>
  <c r="I27" i="1"/>
  <c r="H27" i="1"/>
  <c r="G27" i="1"/>
  <c r="G23" i="3"/>
  <c r="F27" i="1"/>
  <c r="J27" i="2"/>
  <c r="E27" i="1"/>
  <c r="D27" i="1"/>
  <c r="D23" i="3"/>
  <c r="C27" i="1"/>
  <c r="C23" i="3"/>
  <c r="B27" i="1"/>
  <c r="B23" i="3"/>
  <c r="M21" i="1"/>
  <c r="X21" i="2"/>
  <c r="L21" i="1"/>
  <c r="V21" i="2"/>
  <c r="K21" i="1"/>
  <c r="K17" i="3"/>
  <c r="J21" i="1"/>
  <c r="R21" i="2"/>
  <c r="I21" i="1"/>
  <c r="P21" i="2"/>
  <c r="H21" i="1"/>
  <c r="G21" i="1"/>
  <c r="L21" i="2"/>
  <c r="F21" i="1"/>
  <c r="J21" i="2"/>
  <c r="E21" i="1"/>
  <c r="E17" i="3"/>
  <c r="D21" i="1"/>
  <c r="D17" i="3"/>
  <c r="C21" i="1"/>
  <c r="D21" i="2"/>
  <c r="N20" i="1"/>
  <c r="N16" i="3"/>
  <c r="N19" i="1"/>
  <c r="N15" i="3"/>
  <c r="N18" i="1"/>
  <c r="I28" i="4"/>
  <c r="H28" i="4"/>
  <c r="N72" i="1"/>
  <c r="N32" i="3"/>
  <c r="T117" i="2"/>
  <c r="N34" i="1"/>
  <c r="N27" i="3"/>
  <c r="B28" i="3"/>
  <c r="N67" i="2"/>
  <c r="J29" i="3"/>
  <c r="I31" i="3"/>
  <c r="L27" i="2"/>
  <c r="J60" i="2"/>
  <c r="M17" i="3"/>
  <c r="J27" i="3"/>
  <c r="C31" i="3"/>
  <c r="H28" i="1"/>
  <c r="N28" i="2"/>
  <c r="H80" i="2"/>
  <c r="N87" i="2"/>
  <c r="C33" i="3"/>
  <c r="I17" i="3"/>
  <c r="L33" i="3"/>
  <c r="M32" i="3"/>
  <c r="X49" i="2"/>
  <c r="F60" i="2"/>
  <c r="F72" i="2"/>
  <c r="K28" i="3"/>
  <c r="C17" i="3"/>
  <c r="K33" i="3"/>
  <c r="C32" i="3"/>
  <c r="V34" i="2"/>
  <c r="D43" i="2"/>
  <c r="B72" i="2"/>
  <c r="H109" i="2"/>
  <c r="H27" i="3"/>
  <c r="K37" i="3"/>
  <c r="G17" i="3"/>
  <c r="E27" i="3"/>
  <c r="G29" i="3"/>
  <c r="F36" i="3"/>
  <c r="B27" i="3"/>
  <c r="F34" i="2"/>
  <c r="P72" i="2"/>
  <c r="P87" i="2"/>
  <c r="H36" i="3"/>
  <c r="L45" i="3"/>
  <c r="B36" i="3"/>
  <c r="B27" i="2"/>
  <c r="V27" i="2"/>
  <c r="F67" i="2"/>
  <c r="R67" i="2"/>
  <c r="F87" i="2"/>
  <c r="R117" i="2"/>
  <c r="J23" i="3"/>
  <c r="H32" i="3"/>
  <c r="P89" i="2"/>
  <c r="F45" i="3"/>
  <c r="F21" i="2"/>
  <c r="F31" i="3"/>
  <c r="G37" i="3"/>
  <c r="L17" i="3"/>
  <c r="B29" i="3"/>
  <c r="M37" i="3"/>
  <c r="J30" i="3"/>
  <c r="F49" i="2"/>
  <c r="V60" i="2"/>
  <c r="J72" i="2"/>
  <c r="X80" i="2"/>
  <c r="J87" i="2"/>
  <c r="F117" i="2"/>
  <c r="N98" i="4"/>
  <c r="I28" i="3"/>
  <c r="M31" i="3"/>
  <c r="F37" i="3"/>
  <c r="N49" i="1"/>
  <c r="N29" i="3"/>
  <c r="R43" i="2"/>
  <c r="J89" i="2"/>
  <c r="L34" i="3"/>
  <c r="K28" i="1"/>
  <c r="T28" i="2"/>
  <c r="F27" i="3"/>
  <c r="V43" i="2"/>
  <c r="G31" i="3"/>
  <c r="H30" i="3"/>
  <c r="C37" i="3"/>
  <c r="V89" i="2"/>
  <c r="N43" i="1"/>
  <c r="N28" i="3"/>
  <c r="N34" i="3"/>
  <c r="N109" i="1"/>
  <c r="N37" i="3"/>
  <c r="E28" i="1"/>
  <c r="G28" i="3"/>
  <c r="F29" i="3"/>
  <c r="K31" i="3"/>
  <c r="D36" i="3"/>
  <c r="F23" i="3"/>
  <c r="L29" i="3"/>
  <c r="I27" i="3"/>
  <c r="J43" i="2"/>
  <c r="E31" i="3"/>
  <c r="G33" i="3"/>
  <c r="H21" i="2"/>
  <c r="T21" i="2"/>
  <c r="F27" i="2"/>
  <c r="T72" i="2"/>
  <c r="L36" i="3"/>
  <c r="L34" i="2"/>
  <c r="G27" i="3"/>
  <c r="V72" i="2"/>
  <c r="L32" i="3"/>
  <c r="N80" i="2"/>
  <c r="N89" i="2"/>
  <c r="T87" i="2"/>
  <c r="K34" i="3"/>
  <c r="T89" i="2"/>
  <c r="M36" i="3"/>
  <c r="X100" i="2"/>
  <c r="H28" i="3"/>
  <c r="N43" i="2"/>
  <c r="H49" i="2"/>
  <c r="E29" i="3"/>
  <c r="J32" i="3"/>
  <c r="R72" i="2"/>
  <c r="J80" i="2"/>
  <c r="F33" i="3"/>
  <c r="T100" i="2"/>
  <c r="K36" i="3"/>
  <c r="G28" i="1"/>
  <c r="L28" i="2"/>
  <c r="X34" i="2"/>
  <c r="N14" i="3"/>
  <c r="N17" i="3"/>
  <c r="D34" i="2"/>
  <c r="C27" i="3"/>
  <c r="T34" i="2"/>
  <c r="K27" i="3"/>
  <c r="B60" i="2"/>
  <c r="B30" i="3"/>
  <c r="L72" i="2"/>
  <c r="G32" i="3"/>
  <c r="F80" i="2"/>
  <c r="F89" i="2"/>
  <c r="L117" i="2"/>
  <c r="G45" i="3"/>
  <c r="H33" i="3"/>
  <c r="D89" i="2"/>
  <c r="P27" i="2"/>
  <c r="I23" i="3"/>
  <c r="I28" i="1"/>
  <c r="I24" i="3"/>
  <c r="E32" i="3"/>
  <c r="H72" i="2"/>
  <c r="B80" i="2"/>
  <c r="B33" i="3"/>
  <c r="R80" i="2"/>
  <c r="J33" i="3"/>
  <c r="R89" i="2"/>
  <c r="L100" i="2"/>
  <c r="G36" i="3"/>
  <c r="P109" i="2"/>
  <c r="I37" i="3"/>
  <c r="X117" i="2"/>
  <c r="M45" i="3"/>
  <c r="L31" i="3"/>
  <c r="J37" i="3"/>
  <c r="N21" i="2"/>
  <c r="I29" i="3"/>
  <c r="I33" i="3"/>
  <c r="E36" i="3"/>
  <c r="D28" i="1"/>
  <c r="L28" i="1"/>
  <c r="B89" i="2"/>
  <c r="D28" i="4"/>
  <c r="G28" i="4"/>
  <c r="H119" i="4"/>
  <c r="D119" i="4"/>
  <c r="F28" i="4"/>
  <c r="L119" i="4"/>
  <c r="J28" i="4"/>
  <c r="N49" i="4"/>
  <c r="N60" i="4"/>
  <c r="N67" i="4"/>
  <c r="N72" i="4"/>
  <c r="C28" i="4"/>
  <c r="K28" i="4"/>
  <c r="E119" i="4"/>
  <c r="I119" i="4"/>
  <c r="M119" i="4"/>
  <c r="X89" i="2"/>
  <c r="H43" i="2"/>
  <c r="E28" i="3"/>
  <c r="C30" i="3"/>
  <c r="D60" i="2"/>
  <c r="P100" i="2"/>
  <c r="I36" i="3"/>
  <c r="N21" i="3"/>
  <c r="N27" i="1"/>
  <c r="N23" i="3"/>
  <c r="H60" i="2"/>
  <c r="F28" i="1"/>
  <c r="F17" i="3"/>
  <c r="H23" i="3"/>
  <c r="N27" i="2"/>
  <c r="I30" i="3"/>
  <c r="P60" i="2"/>
  <c r="B37" i="3"/>
  <c r="B109" i="2"/>
  <c r="D117" i="2"/>
  <c r="C45" i="3"/>
  <c r="B67" i="2"/>
  <c r="B31" i="3"/>
  <c r="H87" i="2"/>
  <c r="E34" i="3"/>
  <c r="H89" i="2"/>
  <c r="D37" i="3"/>
  <c r="F109" i="2"/>
  <c r="H117" i="2"/>
  <c r="E45" i="3"/>
  <c r="N41" i="3"/>
  <c r="N117" i="1"/>
  <c r="N45" i="3"/>
  <c r="H27" i="2"/>
  <c r="E23" i="3"/>
  <c r="X27" i="2"/>
  <c r="M23" i="3"/>
  <c r="M28" i="1"/>
  <c r="X43" i="2"/>
  <c r="M28" i="3"/>
  <c r="T49" i="2"/>
  <c r="K29" i="3"/>
  <c r="L60" i="2"/>
  <c r="G30" i="3"/>
  <c r="J34" i="3"/>
  <c r="R87" i="2"/>
  <c r="D100" i="2"/>
  <c r="C36" i="3"/>
  <c r="N109" i="2"/>
  <c r="H37" i="3"/>
  <c r="H45" i="3"/>
  <c r="N117" i="2"/>
  <c r="D49" i="2"/>
  <c r="C29" i="3"/>
  <c r="K30" i="3"/>
  <c r="T60" i="2"/>
  <c r="X87" i="2"/>
  <c r="M34" i="3"/>
  <c r="V109" i="2"/>
  <c r="L37" i="3"/>
  <c r="H17" i="3"/>
  <c r="B28" i="1"/>
  <c r="B21" i="2"/>
  <c r="J28" i="1"/>
  <c r="J17" i="3"/>
  <c r="D27" i="2"/>
  <c r="C28" i="1"/>
  <c r="T27" i="2"/>
  <c r="K23" i="3"/>
  <c r="N49" i="2"/>
  <c r="H29" i="3"/>
  <c r="M30" i="3"/>
  <c r="X60" i="2"/>
  <c r="B34" i="3"/>
  <c r="B87" i="2"/>
  <c r="L87" i="2"/>
  <c r="G34" i="3"/>
  <c r="C34" i="3"/>
  <c r="R100" i="2"/>
  <c r="J36" i="3"/>
  <c r="B45" i="3"/>
  <c r="I45" i="3"/>
  <c r="D28" i="3"/>
  <c r="N60" i="1"/>
  <c r="N30" i="3"/>
  <c r="N100" i="1"/>
  <c r="N36" i="3"/>
  <c r="N67" i="1"/>
  <c r="N31" i="3"/>
  <c r="H24" i="3"/>
  <c r="J118" i="2"/>
  <c r="K24" i="3"/>
  <c r="H46" i="3"/>
  <c r="K119" i="1"/>
  <c r="L119" i="1"/>
  <c r="L47" i="3"/>
  <c r="I119" i="1"/>
  <c r="B119" i="1"/>
  <c r="N37" i="4"/>
  <c r="N43" i="4"/>
  <c r="D119" i="1"/>
  <c r="P28" i="2"/>
  <c r="H28" i="2"/>
  <c r="E24" i="3"/>
  <c r="G24" i="3"/>
  <c r="L24" i="3"/>
  <c r="V28" i="2"/>
  <c r="F28" i="2"/>
  <c r="D24" i="3"/>
  <c r="C119" i="1"/>
  <c r="B119" i="4"/>
  <c r="B120" i="4"/>
  <c r="C15" i="4"/>
  <c r="K119" i="4"/>
  <c r="C119" i="4"/>
  <c r="J119" i="4"/>
  <c r="F119" i="4"/>
  <c r="G119" i="4"/>
  <c r="N46" i="3"/>
  <c r="N33" i="3"/>
  <c r="B24" i="3"/>
  <c r="B28" i="2"/>
  <c r="N24" i="3"/>
  <c r="J28" i="2"/>
  <c r="F24" i="3"/>
  <c r="R28" i="2"/>
  <c r="J119" i="1"/>
  <c r="J24" i="3"/>
  <c r="R118" i="2"/>
  <c r="J46" i="3"/>
  <c r="X118" i="2"/>
  <c r="M46" i="3"/>
  <c r="L89" i="2"/>
  <c r="C24" i="3"/>
  <c r="D28" i="2"/>
  <c r="M24" i="3"/>
  <c r="M119" i="1"/>
  <c r="X28" i="2"/>
  <c r="F119" i="1"/>
  <c r="F47" i="3"/>
  <c r="H119" i="1"/>
  <c r="N119" i="2"/>
  <c r="I46" i="3"/>
  <c r="N118" i="2"/>
  <c r="F46" i="3"/>
  <c r="K47" i="3"/>
  <c r="T119" i="2"/>
  <c r="K46" i="3"/>
  <c r="T118" i="2"/>
  <c r="V118" i="2"/>
  <c r="L46" i="3"/>
  <c r="B118" i="2"/>
  <c r="P118" i="2"/>
  <c r="B46" i="3"/>
  <c r="C120" i="4"/>
  <c r="D15" i="4"/>
  <c r="D120" i="4"/>
  <c r="E15" i="4"/>
  <c r="E120" i="4"/>
  <c r="F15" i="4"/>
  <c r="F120" i="4"/>
  <c r="G15" i="4"/>
  <c r="G120" i="4"/>
  <c r="H15" i="4"/>
  <c r="H120" i="4"/>
  <c r="I15" i="4"/>
  <c r="I120" i="4"/>
  <c r="J15" i="4"/>
  <c r="J120" i="4"/>
  <c r="K15" i="4"/>
  <c r="K120" i="4"/>
  <c r="L15" i="4"/>
  <c r="L120" i="4"/>
  <c r="M15" i="4"/>
  <c r="M120" i="4"/>
  <c r="N24" i="4"/>
  <c r="F119" i="2"/>
  <c r="D47" i="3"/>
  <c r="F118" i="2"/>
  <c r="D46" i="3"/>
  <c r="V119" i="2"/>
  <c r="D118" i="2"/>
  <c r="C46" i="3"/>
  <c r="X119" i="2"/>
  <c r="M47" i="3"/>
  <c r="D119" i="2"/>
  <c r="C47" i="3"/>
  <c r="P119" i="2"/>
  <c r="I47" i="3"/>
  <c r="J47" i="3"/>
  <c r="R119" i="2"/>
  <c r="H118" i="2"/>
  <c r="E46" i="3"/>
  <c r="E119" i="1"/>
  <c r="L118" i="2"/>
  <c r="G46" i="3"/>
  <c r="G119" i="1"/>
  <c r="B47" i="3"/>
  <c r="B119" i="2"/>
  <c r="B120" i="1"/>
  <c r="H47" i="3"/>
  <c r="J119" i="2"/>
  <c r="B120" i="2"/>
  <c r="C15" i="1"/>
  <c r="B49" i="3"/>
  <c r="H119" i="2"/>
  <c r="E47" i="3"/>
  <c r="L119" i="2"/>
  <c r="G47" i="3"/>
  <c r="D15" i="2"/>
  <c r="C11" i="3"/>
  <c r="C120" i="1"/>
  <c r="C49" i="3"/>
  <c r="D15" i="1"/>
  <c r="D120" i="2"/>
  <c r="F15" i="2"/>
  <c r="D11" i="3"/>
  <c r="D120" i="1"/>
  <c r="D49" i="3"/>
  <c r="F120" i="2"/>
  <c r="E15" i="1"/>
  <c r="H15" i="2"/>
  <c r="E11" i="3"/>
  <c r="E120" i="1"/>
  <c r="F15" i="1"/>
  <c r="E49" i="3"/>
  <c r="H120" i="2"/>
  <c r="J15" i="2"/>
  <c r="F11" i="3"/>
  <c r="F120" i="1"/>
  <c r="J120" i="2"/>
  <c r="G15" i="1"/>
  <c r="F49" i="3"/>
  <c r="L15" i="2"/>
  <c r="G11" i="3"/>
  <c r="G120" i="1"/>
  <c r="G49" i="3"/>
  <c r="L120" i="2"/>
  <c r="H15" i="1"/>
  <c r="N15" i="2"/>
  <c r="H11" i="3"/>
  <c r="H120" i="1"/>
  <c r="H49" i="3"/>
  <c r="N120" i="2"/>
  <c r="I15" i="1"/>
  <c r="P15" i="2"/>
  <c r="I11" i="3"/>
  <c r="I120" i="1"/>
  <c r="I49" i="3"/>
  <c r="P120" i="2"/>
  <c r="J15" i="1"/>
  <c r="R15" i="2"/>
  <c r="J11" i="3"/>
  <c r="J120" i="1"/>
  <c r="K15" i="1"/>
  <c r="R120" i="2"/>
  <c r="J49" i="3"/>
  <c r="T15" i="2"/>
  <c r="K11" i="3"/>
  <c r="K120" i="1"/>
  <c r="L15" i="1"/>
  <c r="K49" i="3"/>
  <c r="T120" i="2"/>
  <c r="V15" i="2"/>
  <c r="L11" i="3"/>
  <c r="L120" i="1"/>
  <c r="V120" i="2"/>
  <c r="L49" i="3"/>
  <c r="M15" i="1"/>
  <c r="M11" i="3"/>
  <c r="X15" i="2"/>
  <c r="M120" i="1"/>
  <c r="X120" i="2"/>
  <c r="M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author>
    <author>Sunith de Fonseka</author>
    <author>Miriam Zolin</author>
  </authors>
  <commentList>
    <comment ref="A15" authorId="0" shapeId="0" xr:uid="{00000000-0006-0000-0000-000001000000}">
      <text>
        <r>
          <rPr>
            <sz val="9"/>
            <color indexed="81"/>
            <rFont val="Tahoma"/>
            <family val="2"/>
          </rPr>
          <t>Enter your bank balance for the start of the month in cell reference B3</t>
        </r>
        <r>
          <rPr>
            <b/>
            <sz val="9"/>
            <color indexed="81"/>
            <rFont val="Tahoma"/>
            <charset val="1"/>
          </rPr>
          <t xml:space="preserve">
</t>
        </r>
      </text>
    </comment>
    <comment ref="B15" authorId="1" shapeId="0" xr:uid="{CAFF21E6-EA8F-4067-B807-22BC2E09A6D2}">
      <text>
        <r>
          <rPr>
            <sz val="9"/>
            <color indexed="81"/>
            <rFont val="Tahoma"/>
            <charset val="1"/>
          </rPr>
          <t>Type your cash balance at the beginning</t>
        </r>
      </text>
    </comment>
    <comment ref="A19" authorId="2" shapeId="0" xr:uid="{00000000-0006-0000-0000-000002000000}">
      <text>
        <r>
          <rPr>
            <sz val="9"/>
            <color indexed="81"/>
            <rFont val="Tahoma"/>
            <family val="2"/>
          </rPr>
          <t>Enter when you estimate to collect monies owed by customers</t>
        </r>
      </text>
    </comment>
    <comment ref="A20" authorId="2" shapeId="0" xr:uid="{00000000-0006-0000-0000-000003000000}">
      <text>
        <r>
          <rPr>
            <sz val="9"/>
            <color indexed="81"/>
            <rFont val="Tahoma"/>
            <family val="2"/>
          </rPr>
          <t>e.g. Commissions etc</t>
        </r>
      </text>
    </comment>
    <comment ref="A24" authorId="2" shapeId="0" xr:uid="{00000000-0006-0000-0000-000004000000}">
      <text>
        <r>
          <rPr>
            <sz val="9"/>
            <color indexed="81"/>
            <rFont val="Tahoma"/>
            <family val="2"/>
          </rPr>
          <t>This is where any money borrowed would be entered</t>
        </r>
      </text>
    </comment>
    <comment ref="A33" authorId="0" shapeId="0" xr:uid="{00000000-0006-0000-0000-000005000000}">
      <text>
        <r>
          <rPr>
            <b/>
            <sz val="9"/>
            <color indexed="81"/>
            <rFont val="Tahoma"/>
            <charset val="1"/>
          </rPr>
          <t>This could include direct wages or freight or any other expense directly related to preparing stock ready for sale</t>
        </r>
        <r>
          <rPr>
            <sz val="9"/>
            <color indexed="81"/>
            <rFont val="Tahoma"/>
            <charset val="1"/>
          </rPr>
          <t xml:space="preserve">
</t>
        </r>
      </text>
    </comment>
    <comment ref="A111" authorId="1" shapeId="0" xr:uid="{98AFF624-2A9E-4EDA-A90C-7D418924CECC}">
      <text>
        <r>
          <rPr>
            <sz val="9"/>
            <color indexed="81"/>
            <rFont val="Tahoma"/>
            <family val="2"/>
          </rPr>
          <t>Property, plant and equipment</t>
        </r>
      </text>
    </comment>
    <comment ref="A112" authorId="0" shapeId="0" xr:uid="{00000000-0006-0000-0000-000006000000}">
      <text>
        <r>
          <rPr>
            <sz val="8"/>
            <color indexed="81"/>
            <rFont val="Vera"/>
          </rPr>
          <t>i.e.</t>
        </r>
        <r>
          <rPr>
            <b/>
            <sz val="9"/>
            <color indexed="81"/>
            <rFont val="Tahoma"/>
            <family val="2"/>
          </rPr>
          <t xml:space="preserve"> </t>
        </r>
        <r>
          <rPr>
            <sz val="8"/>
            <color indexed="81"/>
            <rFont val="Verdana"/>
            <family val="2"/>
          </rPr>
          <t>Establishment fees</t>
        </r>
        <r>
          <rPr>
            <sz val="9"/>
            <color indexed="81"/>
            <rFont val="Tahoma"/>
            <family val="2"/>
          </rPr>
          <t xml:space="preserve">
</t>
        </r>
      </text>
    </comment>
    <comment ref="A114" authorId="0" shapeId="0" xr:uid="{00000000-0006-0000-0000-000007000000}">
      <text>
        <r>
          <rPr>
            <sz val="8"/>
            <color indexed="81"/>
            <rFont val="Verdana"/>
            <family val="2"/>
          </rPr>
          <t>e.g. Dividends, repayment of shareholder loans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Sunith de Fonseka</author>
    <author>Jan</author>
  </authors>
  <commentList>
    <comment ref="B15" authorId="0" shapeId="0" xr:uid="{1B7A77AA-ED56-4F20-86FD-AF6A678EC8CF}">
      <text>
        <r>
          <rPr>
            <sz val="9"/>
            <color indexed="81"/>
            <rFont val="Tahoma"/>
            <charset val="1"/>
          </rPr>
          <t>Type your cash balance at the beginning</t>
        </r>
      </text>
    </comment>
    <comment ref="A20" authorId="1" shapeId="0" xr:uid="{00000000-0006-0000-0100-000001000000}">
      <text>
        <r>
          <rPr>
            <sz val="8"/>
            <color indexed="81"/>
            <rFont val="Verdana"/>
            <family val="2"/>
          </rPr>
          <t>e.g. Commissions etc</t>
        </r>
        <r>
          <rPr>
            <sz val="9"/>
            <color indexed="81"/>
            <rFont val="Tahoma"/>
            <family val="2"/>
          </rPr>
          <t xml:space="preserve">
</t>
        </r>
      </text>
    </comment>
    <comment ref="A26" authorId="1" shapeId="0" xr:uid="{00000000-0006-0000-0100-000002000000}">
      <text>
        <r>
          <rPr>
            <sz val="8"/>
            <color indexed="81"/>
            <rFont val="Verdana"/>
            <family val="2"/>
          </rPr>
          <t>This can include equity contributions, franchise or royalty fees received etc.</t>
        </r>
        <r>
          <rPr>
            <sz val="9"/>
            <color indexed="81"/>
            <rFont val="Tahoma"/>
            <family val="2"/>
          </rPr>
          <t xml:space="preserve">
</t>
        </r>
      </text>
    </comment>
    <comment ref="A112" authorId="1" shapeId="0" xr:uid="{00000000-0006-0000-0100-000003000000}">
      <text>
        <r>
          <rPr>
            <sz val="8"/>
            <color indexed="81"/>
            <rFont val="Vera"/>
          </rPr>
          <t>i.e.</t>
        </r>
        <r>
          <rPr>
            <b/>
            <sz val="9"/>
            <color indexed="81"/>
            <rFont val="Tahoma"/>
            <family val="2"/>
          </rPr>
          <t xml:space="preserve"> </t>
        </r>
        <r>
          <rPr>
            <sz val="8"/>
            <color indexed="81"/>
            <rFont val="Verdana"/>
            <family val="2"/>
          </rPr>
          <t>Establishment fees</t>
        </r>
        <r>
          <rPr>
            <sz val="9"/>
            <color indexed="81"/>
            <rFont val="Tahoma"/>
            <family val="2"/>
          </rPr>
          <t xml:space="preserve">
</t>
        </r>
      </text>
    </comment>
    <comment ref="A114" authorId="1" shapeId="0" xr:uid="{00000000-0006-0000-0100-000004000000}">
      <text>
        <r>
          <rPr>
            <sz val="8"/>
            <color indexed="81"/>
            <rFont val="Verdana"/>
            <family val="2"/>
          </rPr>
          <t>e.g. Dividends, repayment of shareholder loans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author>
  </authors>
  <commentList>
    <comment ref="A16" authorId="0" shapeId="0" xr:uid="{00000000-0006-0000-0200-000001000000}">
      <text>
        <r>
          <rPr>
            <sz val="8"/>
            <color indexed="81"/>
            <rFont val="Verdana"/>
            <family val="2"/>
          </rPr>
          <t>e.g. Commissions etc</t>
        </r>
        <r>
          <rPr>
            <sz val="9"/>
            <color indexed="81"/>
            <rFont val="Tahoma"/>
            <family val="2"/>
          </rPr>
          <t xml:space="preserve">
</t>
        </r>
      </text>
    </comment>
    <comment ref="A22" authorId="0" shapeId="0" xr:uid="{00000000-0006-0000-0200-000002000000}">
      <text>
        <r>
          <rPr>
            <sz val="8"/>
            <color indexed="81"/>
            <rFont val="Verdana"/>
            <family val="2"/>
          </rPr>
          <t>This can include equity contributions, franchise or royalty fees received etc.</t>
        </r>
        <r>
          <rPr>
            <sz val="9"/>
            <color indexed="81"/>
            <rFont val="Tahoma"/>
            <family val="2"/>
          </rPr>
          <t xml:space="preserve">
</t>
        </r>
      </text>
    </comment>
    <comment ref="A40" authorId="0" shapeId="0" xr:uid="{00000000-0006-0000-0200-000003000000}">
      <text>
        <r>
          <rPr>
            <sz val="8"/>
            <color indexed="81"/>
            <rFont val="Vera"/>
          </rPr>
          <t>i.e.</t>
        </r>
        <r>
          <rPr>
            <b/>
            <sz val="9"/>
            <color indexed="81"/>
            <rFont val="Tahoma"/>
            <family val="2"/>
          </rPr>
          <t xml:space="preserve"> </t>
        </r>
        <r>
          <rPr>
            <sz val="8"/>
            <color indexed="81"/>
            <rFont val="Verdana"/>
            <family val="2"/>
          </rPr>
          <t>Establishment fees</t>
        </r>
        <r>
          <rPr>
            <sz val="9"/>
            <color indexed="81"/>
            <rFont val="Tahoma"/>
            <family val="2"/>
          </rPr>
          <t xml:space="preserve">
</t>
        </r>
      </text>
    </comment>
    <comment ref="A42" authorId="0" shapeId="0" xr:uid="{00000000-0006-0000-0200-000004000000}">
      <text>
        <r>
          <rPr>
            <sz val="8"/>
            <color indexed="81"/>
            <rFont val="Verdana"/>
            <family val="2"/>
          </rPr>
          <t>e.g. Dividends, repayment of shareholder loans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Jan</author>
  </authors>
  <commentList>
    <comment ref="A20" authorId="0" shapeId="0" xr:uid="{00000000-0006-0000-0300-000001000000}">
      <text>
        <r>
          <rPr>
            <sz val="8"/>
            <color indexed="81"/>
            <rFont val="Verdana"/>
            <family val="2"/>
          </rPr>
          <t>e.g. Commisions etc</t>
        </r>
        <r>
          <rPr>
            <sz val="9"/>
            <color indexed="81"/>
            <rFont val="Tahoma"/>
            <family val="2"/>
          </rPr>
          <t xml:space="preserve">
</t>
        </r>
      </text>
    </comment>
    <comment ref="A26" authorId="0" shapeId="0" xr:uid="{00000000-0006-0000-0300-000002000000}">
      <text>
        <r>
          <rPr>
            <sz val="8"/>
            <color indexed="81"/>
            <rFont val="Verdana"/>
            <family val="2"/>
          </rPr>
          <t>This can include equity contributions, frachise or royality fees received etc.</t>
        </r>
        <r>
          <rPr>
            <sz val="9"/>
            <color indexed="81"/>
            <rFont val="Tahoma"/>
            <family val="2"/>
          </rPr>
          <t xml:space="preserve">
</t>
        </r>
      </text>
    </comment>
    <comment ref="A112" authorId="0" shapeId="0" xr:uid="{00000000-0006-0000-0300-000003000000}">
      <text>
        <r>
          <rPr>
            <sz val="8"/>
            <color indexed="81"/>
            <rFont val="Vera"/>
          </rPr>
          <t>i.e.</t>
        </r>
        <r>
          <rPr>
            <b/>
            <sz val="9"/>
            <color indexed="81"/>
            <rFont val="Tahoma"/>
            <family val="2"/>
          </rPr>
          <t xml:space="preserve"> </t>
        </r>
        <r>
          <rPr>
            <sz val="8"/>
            <color indexed="81"/>
            <rFont val="Verdana"/>
            <family val="2"/>
          </rPr>
          <t>Establishment fees</t>
        </r>
        <r>
          <rPr>
            <sz val="9"/>
            <color indexed="81"/>
            <rFont val="Tahoma"/>
            <family val="2"/>
          </rPr>
          <t xml:space="preserve">
</t>
        </r>
      </text>
    </comment>
    <comment ref="A114" authorId="0" shapeId="0" xr:uid="{00000000-0006-0000-0300-000004000000}">
      <text>
        <r>
          <rPr>
            <sz val="8"/>
            <color indexed="81"/>
            <rFont val="Verdana"/>
            <family val="2"/>
          </rPr>
          <t>e.g. Dividends, repayment of shareholder loans etc</t>
        </r>
      </text>
    </comment>
  </commentList>
</comments>
</file>

<file path=xl/sharedStrings.xml><?xml version="1.0" encoding="utf-8"?>
<sst xmlns="http://schemas.openxmlformats.org/spreadsheetml/2006/main" count="460" uniqueCount="152">
  <si>
    <t>Month one</t>
  </si>
  <si>
    <t>Month two</t>
  </si>
  <si>
    <t>Month three</t>
  </si>
  <si>
    <t>Month four</t>
  </si>
  <si>
    <t>Month five</t>
  </si>
  <si>
    <t>Month six</t>
  </si>
  <si>
    <t>Month seven</t>
  </si>
  <si>
    <t>Month eight</t>
  </si>
  <si>
    <t>Month nine</t>
  </si>
  <si>
    <t>Month ten</t>
  </si>
  <si>
    <t>Month eleven</t>
  </si>
  <si>
    <t>Month twelve</t>
  </si>
  <si>
    <t>Notes:</t>
  </si>
  <si>
    <t>*  You may wish to write in the names of the months under the numbers to keep track. 'Month one' is the month you start the business.</t>
  </si>
  <si>
    <t>Cash flow scenario planner</t>
  </si>
  <si>
    <t>Changes in sales income</t>
  </si>
  <si>
    <t>Changes in expenses</t>
  </si>
  <si>
    <t>Total</t>
  </si>
  <si>
    <t>Cash balance at the start of each month #</t>
  </si>
  <si>
    <t>Other operating revenue received</t>
  </si>
  <si>
    <t xml:space="preserve">(subtracts the Cash out from Cash in) </t>
  </si>
  <si>
    <t xml:space="preserve">General &amp; Administrative </t>
  </si>
  <si>
    <t>Bank charges</t>
  </si>
  <si>
    <t>Credit card commission</t>
  </si>
  <si>
    <t>Office Supplies</t>
  </si>
  <si>
    <t>License fees</t>
  </si>
  <si>
    <t>Business insurance</t>
  </si>
  <si>
    <t>Etc.</t>
  </si>
  <si>
    <t>Total General &amp; Administrative</t>
  </si>
  <si>
    <t>Marketing &amp; Promotional</t>
  </si>
  <si>
    <t>Advertising</t>
  </si>
  <si>
    <t>Promotion - General</t>
  </si>
  <si>
    <t>Promotion - Other</t>
  </si>
  <si>
    <t>Total Marketing &amp; Promotional</t>
  </si>
  <si>
    <t>Operating Expenses</t>
  </si>
  <si>
    <t>Newspapers &amp; magazines</t>
  </si>
  <si>
    <t>Parking/Taxis/Tolls</t>
  </si>
  <si>
    <t>Entertainment/Meals</t>
  </si>
  <si>
    <t>Travel/Accomodation</t>
  </si>
  <si>
    <t>Laundry/dry cleaning</t>
  </si>
  <si>
    <t>Cleaning &amp; cleaning products</t>
  </si>
  <si>
    <t>Sundry supplies</t>
  </si>
  <si>
    <t>Equipment hire</t>
  </si>
  <si>
    <t>Total Operating Expenses</t>
  </si>
  <si>
    <t>Motor Vehicle Expenses</t>
  </si>
  <si>
    <t>Fuel</t>
  </si>
  <si>
    <t>Vehicle service costs</t>
  </si>
  <si>
    <t>Tyres &amp; other replacement costs</t>
  </si>
  <si>
    <t>Insurance</t>
  </si>
  <si>
    <t>Registrations</t>
  </si>
  <si>
    <t>Total Motor Vehicle Expenses</t>
  </si>
  <si>
    <t>Website Expenses</t>
  </si>
  <si>
    <t>Domain name registration</t>
  </si>
  <si>
    <t>Hosting expenses</t>
  </si>
  <si>
    <t>etc</t>
  </si>
  <si>
    <t>Total Website Expenses</t>
  </si>
  <si>
    <t>Employment Expenses</t>
  </si>
  <si>
    <t>Permanent</t>
  </si>
  <si>
    <t>Salaries/Wages</t>
  </si>
  <si>
    <t>PAYE</t>
  </si>
  <si>
    <t>Superannuation</t>
  </si>
  <si>
    <t>Other - Employee Benefits</t>
  </si>
  <si>
    <t>Recruitment costs</t>
  </si>
  <si>
    <t>Casual</t>
  </si>
  <si>
    <t>Workcover Insurance</t>
  </si>
  <si>
    <t>Total Employment Expenses</t>
  </si>
  <si>
    <t>Occupancy Costs</t>
  </si>
  <si>
    <t>Electricity/Gas</t>
  </si>
  <si>
    <t>Telephones</t>
  </si>
  <si>
    <t>Property Insurance</t>
  </si>
  <si>
    <t>Rates</t>
  </si>
  <si>
    <t>Rent</t>
  </si>
  <si>
    <t>Repair &amp; maintenance</t>
  </si>
  <si>
    <t>Waste removal</t>
  </si>
  <si>
    <t>Water</t>
  </si>
  <si>
    <t>Total Occupancy Costs</t>
  </si>
  <si>
    <t>Other Expenses</t>
  </si>
  <si>
    <t>Total Other Expenses</t>
  </si>
  <si>
    <t>Inventory (Stock)</t>
  </si>
  <si>
    <t>Stock purchases</t>
  </si>
  <si>
    <t>Other Cost of Goods</t>
  </si>
  <si>
    <t>Operating revenue</t>
  </si>
  <si>
    <t>Total Operating Revenue</t>
  </si>
  <si>
    <t>Other Sources of Cash Inflows</t>
  </si>
  <si>
    <t>Proceeds from sale of assets</t>
  </si>
  <si>
    <t>Funds borrowed</t>
  </si>
  <si>
    <t>Tax refund/rebates</t>
  </si>
  <si>
    <t>Other sources of cash inflow</t>
  </si>
  <si>
    <t>Total other cash inflows</t>
  </si>
  <si>
    <t>Other Cash Outflows</t>
  </si>
  <si>
    <t>Purchase of assets</t>
  </si>
  <si>
    <t>Bank Interest</t>
  </si>
  <si>
    <t>Investment of surplus funds.</t>
  </si>
  <si>
    <t xml:space="preserve">One-off bank fees </t>
  </si>
  <si>
    <t>Principal Loan repayments</t>
  </si>
  <si>
    <t>Payments to the owner/s</t>
  </si>
  <si>
    <t>Other cash inflows</t>
  </si>
  <si>
    <t>Total Other Cash Inflows</t>
  </si>
  <si>
    <t xml:space="preserve">Total monthly cash in </t>
  </si>
  <si>
    <t>Cash out (record  when actually paid)</t>
  </si>
  <si>
    <t>Cash in (record when actually recieved)</t>
  </si>
  <si>
    <t>Total Perm. Employ Exp</t>
  </si>
  <si>
    <t>Total Casual Employ Exp</t>
  </si>
  <si>
    <t xml:space="preserve">Total monthly cash out </t>
  </si>
  <si>
    <t>Estimated</t>
  </si>
  <si>
    <t>Actual</t>
  </si>
  <si>
    <t>Total Other Cash Outflows</t>
  </si>
  <si>
    <t>GST</t>
  </si>
  <si>
    <t>Accounting/Legal/Consultant fees</t>
  </si>
  <si>
    <t>Instructions for the cashflow worksheet</t>
  </si>
  <si>
    <t>Month one, e.g. January</t>
  </si>
  <si>
    <t>Month two, e.g. February</t>
  </si>
  <si>
    <t>Month three, e.g. March</t>
  </si>
  <si>
    <t>Month four, e.g. April</t>
  </si>
  <si>
    <t>Month five, e.g. May</t>
  </si>
  <si>
    <t>Month six, e.g. June</t>
  </si>
  <si>
    <t>Month seven, e.g. July</t>
  </si>
  <si>
    <t>Month eight, e.g. August</t>
  </si>
  <si>
    <t>Month nine, e.g. September</t>
  </si>
  <si>
    <t>Month ten, e.g. October</t>
  </si>
  <si>
    <t>Month eleven, e.g. November</t>
  </si>
  <si>
    <t xml:space="preserve">Month twelve, e.g. December </t>
  </si>
  <si>
    <t xml:space="preserve">2. Type in your monthly figures for cash in and cash out, month by month. </t>
  </si>
  <si>
    <t>†  Net difference shows if more cash came in, than went out, or vice versa; and how much.</t>
  </si>
  <si>
    <r>
      <t>‡  To get the cash balance (last row), add or subtract the</t>
    </r>
    <r>
      <rPr>
        <b/>
        <sz val="10"/>
        <rFont val="Arial"/>
        <family val="2"/>
      </rPr>
      <t xml:space="preserve"> Net difference </t>
    </r>
    <r>
      <rPr>
        <sz val="10"/>
        <rFont val="Arial"/>
        <family val="2"/>
      </rPr>
      <t>from the</t>
    </r>
    <r>
      <rPr>
        <b/>
        <sz val="10"/>
        <rFont val="Arial"/>
        <family val="2"/>
      </rPr>
      <t xml:space="preserve"> Cash balance at the start of the month </t>
    </r>
    <r>
      <rPr>
        <sz val="10"/>
        <rFont val="Arial"/>
        <family val="2"/>
      </rPr>
      <t>(top row). This figure becomes the next month's new cash balance.</t>
    </r>
  </si>
  <si>
    <t>Month *</t>
  </si>
  <si>
    <r>
      <t xml:space="preserve">Net difference </t>
    </r>
    <r>
      <rPr>
        <sz val="10"/>
        <rFont val="Arial"/>
        <family val="2"/>
      </rPr>
      <t xml:space="preserve">† </t>
    </r>
  </si>
  <si>
    <t>Cash balance at the end of each month ‡</t>
  </si>
  <si>
    <t xml:space="preserve">4. Use the cash flow scenario planner and report to test what will happen if something changes e.g. expenses go up by 5%, </t>
  </si>
  <si>
    <t xml:space="preserve">3. To use the worksheet as part of a business plan, fill out as much as you can with projections and replace these with real figures when you have them. </t>
  </si>
  <si>
    <t xml:space="preserve">Use this worksheet to forecast and record cash flow. The worksheet will update your figures as you type. </t>
  </si>
  <si>
    <t>5. See a plain English explanation of cash flow and an easy-to-follow worked example on the Financial Management section of the Business Victoria website at http://www.business.vic.gov.au</t>
  </si>
  <si>
    <t>Authorised by the Victorian Government, 121 Exhibition Street, Melbourne, 3000. © Department of State Development, Business and Innovation (DSDBI) 2014</t>
  </si>
  <si>
    <r>
      <rPr>
        <b/>
        <sz val="10"/>
        <rFont val="Arial"/>
        <family val="2"/>
      </rPr>
      <t xml:space="preserve">Disclaimer: </t>
    </r>
    <r>
      <rPr>
        <sz val="10"/>
        <rFont val="Arial"/>
        <family val="2"/>
      </rPr>
      <t xml:space="preserve">The information contained in this publication is provided for general guidance only. </t>
    </r>
  </si>
  <si>
    <t xml:space="preserve">The State of Victoria does not make any representations or warranties (expressed or implied) as to the accuracy, currency or authenticity of the information. </t>
  </si>
  <si>
    <t xml:space="preserve">The State of Victoria, its employees and agents do not accept any liability to any person for the information or advice which is provided herein. </t>
  </si>
  <si>
    <t>Authorised by the Victorian Government, 121 Exhibition Street, Melbourne, 3000. © Department Jobs, Precincts and Regions (DJPR) 2019</t>
  </si>
  <si>
    <t>Collection of receivables</t>
  </si>
  <si>
    <t>Cash receipts from customers</t>
  </si>
  <si>
    <t>Cash out (record when actually paid)</t>
  </si>
  <si>
    <t>Travel/Accommodation</t>
  </si>
  <si>
    <t>Cash in (record when actually received)</t>
  </si>
  <si>
    <t>1. Type your cash balance at the beginning in cell B15</t>
  </si>
  <si>
    <t>Data is automatically populated from the 'Detailed Est Cashflow' Tab</t>
  </si>
  <si>
    <t>Summary Estimated Cashflow</t>
  </si>
  <si>
    <t>Detailed Estimated Cashflow</t>
  </si>
  <si>
    <t>Example Detailed Estimated Cashflow</t>
  </si>
  <si>
    <t>Estimated vs Actual Worksheet</t>
  </si>
  <si>
    <t>1. Estimated numbers are populated from the 'Detailed Est Cashflow' tab.</t>
  </si>
  <si>
    <t>2. Type in your monthly actual figures.</t>
  </si>
  <si>
    <t>Sugg</t>
  </si>
  <si>
    <t>Total Inventory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</si>
</sst>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26">
    <font>
      <sz val="10"/>
      <name val="Arial"/>
    </font>
    <font>
      <sz val="10"/>
      <name val="Arial"/>
    </font>
    <font>
      <b/>
      <sz val="9"/>
      <name val="Arial Narrow"/>
      <family val="2"/>
    </font>
    <font>
      <sz val="9"/>
      <name val="Arial Narrow"/>
      <family val="2"/>
    </font>
    <font>
      <b/>
      <sz val="8"/>
      <name val="Arial Narrow"/>
      <family val="2"/>
    </font>
    <font>
      <sz val="5"/>
      <name val="Arial Unicode MS"/>
    </font>
    <font>
      <sz val="7"/>
      <name val="Arial Narrow"/>
      <family val="2"/>
    </font>
    <font>
      <sz val="8"/>
      <name val="Arial"/>
    </font>
    <font>
      <sz val="9"/>
      <name val="Arial"/>
      <family val="2"/>
    </font>
    <font>
      <sz val="10"/>
      <name val="Calibri"/>
      <family val="2"/>
    </font>
    <font>
      <b/>
      <sz val="9"/>
      <name val="Calibri"/>
      <family val="2"/>
    </font>
    <font>
      <b/>
      <sz val="8"/>
      <name val="Verdana"/>
      <family val="2"/>
    </font>
    <font>
      <sz val="9"/>
      <color indexed="81"/>
      <name val="Tahoma"/>
      <family val="2"/>
    </font>
    <font>
      <b/>
      <sz val="9"/>
      <color indexed="81"/>
      <name val="Tahoma"/>
      <family val="2"/>
    </font>
    <font>
      <sz val="8"/>
      <color indexed="81"/>
      <name val="Verdana"/>
      <family val="2"/>
    </font>
    <font>
      <sz val="8"/>
      <color indexed="81"/>
      <name val="Vera"/>
    </font>
    <font>
      <b/>
      <sz val="12"/>
      <name val="Calibri"/>
      <family val="2"/>
    </font>
    <font>
      <sz val="8"/>
      <name val="Verdana"/>
      <family val="2"/>
    </font>
    <font>
      <sz val="9"/>
      <color indexed="81"/>
      <name val="Tahoma"/>
      <charset val="1"/>
    </font>
    <font>
      <b/>
      <sz val="9"/>
      <color indexed="81"/>
      <name val="Tahoma"/>
      <charset val="1"/>
    </font>
    <font>
      <b/>
      <sz val="15"/>
      <color theme="3"/>
      <name val="Calibri"/>
      <family val="2"/>
      <scheme val="minor"/>
    </font>
    <font>
      <b/>
      <sz val="13"/>
      <color theme="3"/>
      <name val="Calibri"/>
      <family val="2"/>
      <scheme val="minor"/>
    </font>
    <font>
      <sz val="10"/>
      <name val="Arial"/>
      <family val="2"/>
    </font>
    <font>
      <b/>
      <sz val="10"/>
      <name val="Arial"/>
      <family val="2"/>
    </font>
    <font>
      <b/>
      <sz val="11"/>
      <color theme="3"/>
      <name val="Calibri"/>
      <family val="2"/>
      <scheme val="minor"/>
    </font>
    <font>
      <b/>
      <sz val="13"/>
      <color rgb="FF00B0F0"/>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9D9D9"/>
        <bgColor indexed="64"/>
      </patternFill>
    </fill>
    <fill>
      <patternFill patternType="solid">
        <fgColor rgb="FFDBEEF3"/>
        <bgColor indexed="64"/>
      </patternFill>
    </fill>
  </fills>
  <borders count="46">
    <border>
      <left/>
      <right/>
      <top/>
      <bottom/>
      <diagonal/>
    </border>
    <border>
      <left/>
      <right/>
      <top style="thin">
        <color indexed="23"/>
      </top>
      <bottom/>
      <diagonal/>
    </border>
    <border>
      <left style="dashed">
        <color indexed="23"/>
      </left>
      <right style="dashed">
        <color indexed="23"/>
      </right>
      <top style="thin">
        <color indexed="23"/>
      </top>
      <bottom/>
      <diagonal/>
    </border>
    <border>
      <left style="dashed">
        <color indexed="23"/>
      </left>
      <right style="thin">
        <color indexed="23"/>
      </right>
      <top style="thin">
        <color indexed="23"/>
      </top>
      <bottom/>
      <diagonal/>
    </border>
    <border>
      <left style="thin">
        <color indexed="23"/>
      </left>
      <right style="dashed">
        <color indexed="23"/>
      </right>
      <top/>
      <bottom style="thin">
        <color indexed="23"/>
      </bottom>
      <diagonal/>
    </border>
    <border>
      <left style="dashed">
        <color indexed="23"/>
      </left>
      <right style="dashed">
        <color indexed="23"/>
      </right>
      <top/>
      <bottom style="thin">
        <color indexed="23"/>
      </bottom>
      <diagonal/>
    </border>
    <border>
      <left style="dashed">
        <color indexed="23"/>
      </left>
      <right style="dashed">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dashed">
        <color indexed="55"/>
      </left>
      <right style="dashed">
        <color indexed="55"/>
      </right>
      <top style="thin">
        <color indexed="23"/>
      </top>
      <bottom style="double">
        <color indexed="64"/>
      </bottom>
      <diagonal/>
    </border>
    <border>
      <left style="dotted">
        <color indexed="23"/>
      </left>
      <right style="dotted">
        <color indexed="23"/>
      </right>
      <top style="thin">
        <color indexed="23"/>
      </top>
      <bottom style="thin">
        <color indexed="23"/>
      </bottom>
      <diagonal/>
    </border>
    <border>
      <left style="dotted">
        <color indexed="23"/>
      </left>
      <right style="dotted">
        <color indexed="23"/>
      </right>
      <top/>
      <bottom style="thin">
        <color indexed="64"/>
      </bottom>
      <diagonal/>
    </border>
    <border>
      <left/>
      <right/>
      <top/>
      <bottom style="thin">
        <color indexed="23"/>
      </bottom>
      <diagonal/>
    </border>
    <border>
      <left style="thin">
        <color indexed="23"/>
      </left>
      <right style="dashed">
        <color indexed="23"/>
      </right>
      <top style="thin">
        <color indexed="23"/>
      </top>
      <bottom style="thin">
        <color indexed="23"/>
      </bottom>
      <diagonal/>
    </border>
    <border>
      <left/>
      <right/>
      <top style="thin">
        <color indexed="64"/>
      </top>
      <bottom/>
      <diagonal/>
    </border>
    <border>
      <left style="thin">
        <color indexed="23"/>
      </left>
      <right style="dashed">
        <color indexed="23"/>
      </right>
      <top style="thin">
        <color indexed="64"/>
      </top>
      <bottom style="thin">
        <color indexed="23"/>
      </bottom>
      <diagonal/>
    </border>
    <border>
      <left style="dashed">
        <color indexed="23"/>
      </left>
      <right style="thin">
        <color indexed="64"/>
      </right>
      <top style="thin">
        <color indexed="23"/>
      </top>
      <bottom style="thin">
        <color indexed="23"/>
      </bottom>
      <diagonal/>
    </border>
    <border>
      <left style="dashed">
        <color indexed="23"/>
      </left>
      <right style="thin">
        <color indexed="64"/>
      </right>
      <top style="thin">
        <color indexed="23"/>
      </top>
      <bottom style="thin">
        <color indexed="64"/>
      </bottom>
      <diagonal/>
    </border>
    <border>
      <left/>
      <right style="thin">
        <color indexed="64"/>
      </right>
      <top style="thin">
        <color indexed="64"/>
      </top>
      <bottom/>
      <diagonal/>
    </border>
    <border>
      <left style="dashed">
        <color indexed="23"/>
      </left>
      <right style="dashed">
        <color indexed="23"/>
      </right>
      <top style="thin">
        <color indexed="64"/>
      </top>
      <bottom style="thin">
        <color indexed="64"/>
      </bottom>
      <diagonal/>
    </border>
    <border>
      <left style="dashed">
        <color indexed="23"/>
      </left>
      <right style="thin">
        <color indexed="64"/>
      </right>
      <top style="thin">
        <color indexed="64"/>
      </top>
      <bottom style="thin">
        <color indexed="64"/>
      </bottom>
      <diagonal/>
    </border>
    <border>
      <left style="dashed">
        <color indexed="23"/>
      </left>
      <right style="dashed">
        <color indexed="23"/>
      </right>
      <top style="dashed">
        <color indexed="23"/>
      </top>
      <bottom style="thin">
        <color indexed="23"/>
      </bottom>
      <diagonal/>
    </border>
    <border>
      <left style="dashed">
        <color indexed="23"/>
      </left>
      <right style="thin">
        <color indexed="64"/>
      </right>
      <top style="dashed">
        <color indexed="23"/>
      </top>
      <bottom style="thin">
        <color indexed="23"/>
      </bottom>
      <diagonal/>
    </border>
    <border>
      <left style="dashed">
        <color indexed="23"/>
      </left>
      <right style="dotted">
        <color indexed="23"/>
      </right>
      <top style="dashed">
        <color indexed="23"/>
      </top>
      <bottom style="thin">
        <color indexed="23"/>
      </bottom>
      <diagonal/>
    </border>
    <border>
      <left style="dotted">
        <color indexed="23"/>
      </left>
      <right style="dotted">
        <color indexed="23"/>
      </right>
      <top style="dashed">
        <color indexed="23"/>
      </top>
      <bottom style="thin">
        <color indexed="23"/>
      </bottom>
      <diagonal/>
    </border>
    <border>
      <left style="dotted">
        <color indexed="23"/>
      </left>
      <right style="thin">
        <color indexed="64"/>
      </right>
      <top style="dashed">
        <color indexed="23"/>
      </top>
      <bottom style="thin">
        <color indexed="23"/>
      </bottom>
      <diagonal/>
    </border>
    <border>
      <left/>
      <right style="thin">
        <color indexed="64"/>
      </right>
      <top style="thin">
        <color indexed="64"/>
      </top>
      <bottom style="dashed">
        <color indexed="23"/>
      </bottom>
      <diagonal/>
    </border>
    <border>
      <left/>
      <right style="thin">
        <color indexed="64"/>
      </right>
      <top style="thin">
        <color indexed="64"/>
      </top>
      <bottom style="thin">
        <color indexed="23"/>
      </bottom>
      <diagonal/>
    </border>
    <border>
      <left style="dashed">
        <color indexed="55"/>
      </left>
      <right style="dashed">
        <color indexed="55"/>
      </right>
      <top/>
      <bottom style="medium">
        <color indexed="64"/>
      </bottom>
      <diagonal/>
    </border>
    <border>
      <left style="dashed">
        <color indexed="55"/>
      </left>
      <right style="thin">
        <color indexed="64"/>
      </right>
      <top/>
      <bottom style="medium">
        <color indexed="64"/>
      </bottom>
      <diagonal/>
    </border>
    <border>
      <left style="thin">
        <color indexed="23"/>
      </left>
      <right style="thin">
        <color indexed="23"/>
      </right>
      <top style="medium">
        <color indexed="64"/>
      </top>
      <bottom/>
      <diagonal/>
    </border>
    <border>
      <left style="thin">
        <color indexed="23"/>
      </left>
      <right style="thin">
        <color indexed="64"/>
      </right>
      <top style="medium">
        <color indexed="64"/>
      </top>
      <bottom/>
      <diagonal/>
    </border>
    <border>
      <left style="dashed">
        <color indexed="55"/>
      </left>
      <right style="thin">
        <color indexed="64"/>
      </right>
      <top style="thin">
        <color indexed="23"/>
      </top>
      <bottom style="double">
        <color indexed="64"/>
      </bottom>
      <diagonal/>
    </border>
    <border>
      <left/>
      <right style="dotted">
        <color indexed="23"/>
      </right>
      <top style="dashed">
        <color indexed="23"/>
      </top>
      <bottom style="thin">
        <color indexed="23"/>
      </bottom>
      <diagonal/>
    </border>
    <border>
      <left style="dashed">
        <color indexed="23"/>
      </left>
      <right/>
      <top style="thin">
        <color indexed="23"/>
      </top>
      <bottom/>
      <diagonal/>
    </border>
    <border>
      <left style="dashed">
        <color indexed="23"/>
      </left>
      <right/>
      <top style="dashed">
        <color indexed="23"/>
      </top>
      <bottom style="thin">
        <color indexed="23"/>
      </bottom>
      <diagonal/>
    </border>
    <border>
      <left style="dotted">
        <color indexed="23"/>
      </left>
      <right/>
      <top style="dashed">
        <color indexed="23"/>
      </top>
      <bottom style="thin">
        <color indexed="23"/>
      </bottom>
      <diagonal/>
    </border>
    <border>
      <left style="dashed">
        <color indexed="23"/>
      </left>
      <right/>
      <top/>
      <bottom style="thin">
        <color indexed="23"/>
      </bottom>
      <diagonal/>
    </border>
    <border>
      <left style="thin">
        <color indexed="64"/>
      </left>
      <right style="dashed">
        <color indexed="23"/>
      </right>
      <top/>
      <bottom style="thin">
        <color indexed="64"/>
      </bottom>
      <diagonal/>
    </border>
    <border>
      <left style="dashed">
        <color indexed="23"/>
      </left>
      <right style="thin">
        <color indexed="64"/>
      </right>
      <top/>
      <bottom style="thin">
        <color indexed="64"/>
      </bottom>
      <diagonal/>
    </border>
    <border>
      <left style="thin">
        <color indexed="64"/>
      </left>
      <right style="dashed">
        <color indexed="23"/>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6">
    <xf numFmtId="0" fontId="0" fillId="0" borderId="0"/>
    <xf numFmtId="0" fontId="20" fillId="0" borderId="43" applyNumberFormat="0" applyFill="0" applyAlignment="0" applyProtection="0"/>
    <xf numFmtId="0" fontId="21" fillId="0" borderId="44" applyNumberFormat="0" applyFill="0" applyAlignment="0" applyProtection="0"/>
    <xf numFmtId="9" fontId="1" fillId="0" borderId="0" applyFont="0" applyFill="0" applyBorder="0" applyAlignment="0" applyProtection="0"/>
    <xf numFmtId="0" fontId="24" fillId="0" borderId="45" applyNumberFormat="0" applyFill="0" applyAlignment="0" applyProtection="0"/>
    <xf numFmtId="0" fontId="24" fillId="0" borderId="0" applyNumberFormat="0" applyFill="0" applyBorder="0" applyAlignment="0" applyProtection="0"/>
  </cellStyleXfs>
  <cellXfs count="128">
    <xf numFmtId="0" fontId="0" fillId="0" borderId="0" xfId="0"/>
    <xf numFmtId="0" fontId="0" fillId="0" borderId="0" xfId="0" applyAlignment="1">
      <alignment wrapText="1"/>
    </xf>
    <xf numFmtId="0" fontId="5" fillId="0" borderId="0" xfId="0" applyFont="1" applyAlignment="1">
      <alignment vertical="top" wrapText="1"/>
    </xf>
    <xf numFmtId="0" fontId="6" fillId="0" borderId="0" xfId="0" applyFont="1" applyAlignment="1">
      <alignment vertical="top" wrapText="1"/>
    </xf>
    <xf numFmtId="0" fontId="4" fillId="0" borderId="0" xfId="0" applyFont="1" applyAlignment="1">
      <alignment vertical="top" wrapText="1"/>
    </xf>
    <xf numFmtId="0" fontId="0" fillId="0" borderId="0" xfId="0" applyProtection="1">
      <protection locked="0"/>
    </xf>
    <xf numFmtId="0" fontId="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9" fillId="0" borderId="0" xfId="0" applyFont="1" applyProtection="1">
      <protection locked="0"/>
    </xf>
    <xf numFmtId="9" fontId="0" fillId="0" borderId="0" xfId="3" applyFont="1" applyProtection="1">
      <protection locked="0"/>
    </xf>
    <xf numFmtId="165" fontId="9" fillId="0" borderId="0" xfId="3" applyNumberFormat="1" applyFont="1" applyProtection="1">
      <protection locked="0"/>
    </xf>
    <xf numFmtId="164" fontId="9" fillId="0" borderId="0" xfId="0" applyNumberFormat="1" applyFont="1" applyProtection="1">
      <protection locked="0"/>
    </xf>
    <xf numFmtId="0" fontId="11" fillId="0" borderId="14" xfId="0" applyFont="1" applyBorder="1"/>
    <xf numFmtId="0" fontId="8" fillId="0" borderId="0" xfId="0" applyFont="1" applyAlignment="1" applyProtection="1">
      <alignment vertical="top" wrapText="1"/>
      <protection locked="0"/>
    </xf>
    <xf numFmtId="0" fontId="11" fillId="0" borderId="18" xfId="0" applyFont="1" applyBorder="1"/>
    <xf numFmtId="0" fontId="16" fillId="0" borderId="0" xfId="0" applyFont="1" applyAlignment="1" applyProtection="1">
      <alignment vertical="center" wrapText="1"/>
      <protection locked="0"/>
    </xf>
    <xf numFmtId="164" fontId="10" fillId="0" borderId="0" xfId="0" applyNumberFormat="1" applyFont="1" applyAlignment="1">
      <alignment vertical="center" wrapText="1"/>
    </xf>
    <xf numFmtId="164" fontId="17" fillId="0" borderId="0" xfId="0" applyNumberFormat="1" applyFont="1" applyAlignment="1" applyProtection="1">
      <alignment vertical="center" wrapText="1"/>
      <protection locked="0"/>
    </xf>
    <xf numFmtId="9" fontId="9" fillId="0" borderId="0" xfId="3" applyFont="1" applyProtection="1">
      <protection locked="0"/>
    </xf>
    <xf numFmtId="9" fontId="0" fillId="0" borderId="0" xfId="3" applyFont="1"/>
    <xf numFmtId="9" fontId="9" fillId="0" borderId="0" xfId="3" applyFont="1" applyFill="1" applyProtection="1">
      <protection locked="0"/>
    </xf>
    <xf numFmtId="0" fontId="21" fillId="0" borderId="44" xfId="2"/>
    <xf numFmtId="0" fontId="21" fillId="0" borderId="44" xfId="2" applyNumberFormat="1" applyAlignment="1" applyProtection="1">
      <alignment vertical="center"/>
      <protection locked="0"/>
    </xf>
    <xf numFmtId="0" fontId="22" fillId="0" borderId="0" xfId="0" applyFont="1"/>
    <xf numFmtId="0" fontId="23" fillId="0" borderId="0" xfId="0" applyFont="1"/>
    <xf numFmtId="0" fontId="22" fillId="3" borderId="0" xfId="0" applyFont="1" applyFill="1" applyProtection="1">
      <protection locked="0"/>
    </xf>
    <xf numFmtId="0" fontId="22" fillId="0" borderId="4" xfId="0" applyFont="1" applyBorder="1" applyAlignment="1" applyProtection="1">
      <alignment wrapText="1"/>
      <protection locked="0"/>
    </xf>
    <xf numFmtId="0" fontId="22" fillId="0" borderId="15" xfId="0" applyFont="1" applyBorder="1" applyAlignment="1" applyProtection="1">
      <alignment vertical="center" wrapText="1"/>
      <protection locked="0"/>
    </xf>
    <xf numFmtId="164" fontId="22" fillId="3" borderId="22" xfId="0" applyNumberFormat="1" applyFont="1" applyFill="1" applyBorder="1" applyAlignment="1">
      <alignment vertical="center" wrapText="1"/>
    </xf>
    <xf numFmtId="0" fontId="22" fillId="0" borderId="13" xfId="0" applyFont="1" applyBorder="1" applyAlignment="1" applyProtection="1">
      <alignment vertical="center" wrapText="1"/>
      <protection locked="0"/>
    </xf>
    <xf numFmtId="164" fontId="22" fillId="0" borderId="6" xfId="0" applyNumberFormat="1" applyFont="1" applyBorder="1" applyAlignment="1" applyProtection="1">
      <alignment vertical="center" wrapText="1"/>
      <protection locked="0"/>
    </xf>
    <xf numFmtId="3" fontId="22" fillId="0" borderId="23" xfId="0" applyNumberFormat="1" applyFont="1" applyBorder="1" applyProtection="1">
      <protection locked="0"/>
    </xf>
    <xf numFmtId="3" fontId="22" fillId="0" borderId="24" xfId="0" applyNumberFormat="1" applyFont="1" applyBorder="1" applyProtection="1">
      <protection locked="0"/>
    </xf>
    <xf numFmtId="0" fontId="22" fillId="0" borderId="4" xfId="0" applyFont="1" applyBorder="1" applyAlignment="1" applyProtection="1">
      <alignment vertical="center" wrapText="1"/>
      <protection locked="0"/>
    </xf>
    <xf numFmtId="0" fontId="23" fillId="0" borderId="14" xfId="0" applyFont="1" applyBorder="1" applyAlignment="1">
      <alignment wrapText="1"/>
    </xf>
    <xf numFmtId="0" fontId="23" fillId="3" borderId="28" xfId="0" applyFont="1" applyFill="1" applyBorder="1" applyAlignment="1" applyProtection="1">
      <alignment vertical="center" wrapText="1"/>
      <protection locked="0"/>
    </xf>
    <xf numFmtId="0" fontId="23" fillId="3" borderId="2" xfId="0" applyFont="1" applyFill="1" applyBorder="1" applyAlignment="1" applyProtection="1">
      <alignment horizontal="center" vertical="center" wrapText="1"/>
      <protection locked="0"/>
    </xf>
    <xf numFmtId="0" fontId="23" fillId="3" borderId="3" xfId="0" applyFont="1" applyFill="1" applyBorder="1" applyAlignment="1" applyProtection="1">
      <alignment horizontal="center" vertical="center" wrapText="1"/>
      <protection locked="0"/>
    </xf>
    <xf numFmtId="0" fontId="23" fillId="0" borderId="30" xfId="0" applyFont="1" applyBorder="1" applyAlignment="1" applyProtection="1">
      <alignment vertical="center" wrapText="1"/>
      <protection locked="0"/>
    </xf>
    <xf numFmtId="0" fontId="23" fillId="3" borderId="9" xfId="0" applyFont="1" applyFill="1" applyBorder="1" applyAlignment="1" applyProtection="1">
      <alignment vertical="center" wrapText="1"/>
      <protection locked="0"/>
    </xf>
    <xf numFmtId="3" fontId="22" fillId="0" borderId="25" xfId="0" applyNumberFormat="1" applyFont="1" applyBorder="1" applyProtection="1">
      <protection locked="0"/>
    </xf>
    <xf numFmtId="3" fontId="22" fillId="0" borderId="10" xfId="0" applyNumberFormat="1" applyFont="1" applyBorder="1" applyProtection="1">
      <protection locked="0"/>
    </xf>
    <xf numFmtId="3" fontId="22" fillId="0" borderId="11" xfId="0" applyNumberFormat="1" applyFont="1" applyBorder="1" applyProtection="1">
      <protection locked="0"/>
    </xf>
    <xf numFmtId="3" fontId="23" fillId="0" borderId="0" xfId="0" applyNumberFormat="1" applyFont="1"/>
    <xf numFmtId="164" fontId="22" fillId="0" borderId="0" xfId="0" applyNumberFormat="1" applyFont="1" applyProtection="1">
      <protection locked="0"/>
    </xf>
    <xf numFmtId="0" fontId="23" fillId="0" borderId="14" xfId="0" applyFont="1" applyBorder="1"/>
    <xf numFmtId="0" fontId="23" fillId="0" borderId="18" xfId="0" applyFont="1" applyBorder="1"/>
    <xf numFmtId="0" fontId="23" fillId="0" borderId="26" xfId="0" applyFont="1" applyBorder="1"/>
    <xf numFmtId="0" fontId="23" fillId="0" borderId="27" xfId="0" applyFont="1" applyBorder="1"/>
    <xf numFmtId="0" fontId="20" fillId="0" borderId="43" xfId="1" applyAlignment="1" applyProtection="1">
      <alignment vertical="top"/>
      <protection locked="0"/>
    </xf>
    <xf numFmtId="164" fontId="21" fillId="0" borderId="44" xfId="2" applyNumberFormat="1" applyFill="1" applyAlignment="1" applyProtection="1">
      <alignment vertical="center"/>
      <protection locked="0"/>
    </xf>
    <xf numFmtId="0" fontId="21" fillId="0" borderId="44" xfId="2" applyProtection="1">
      <protection locked="0"/>
    </xf>
    <xf numFmtId="0" fontId="20" fillId="0" borderId="43" xfId="1" applyProtection="1">
      <protection locked="0"/>
    </xf>
    <xf numFmtId="0" fontId="23" fillId="3" borderId="18" xfId="0" applyFont="1" applyFill="1" applyBorder="1"/>
    <xf numFmtId="0" fontId="23" fillId="0" borderId="7" xfId="0" applyFont="1" applyBorder="1" applyAlignment="1" applyProtection="1">
      <alignment vertical="center" wrapText="1"/>
      <protection locked="0"/>
    </xf>
    <xf numFmtId="0" fontId="22" fillId="0" borderId="8" xfId="0" applyFont="1" applyBorder="1" applyAlignment="1" applyProtection="1">
      <alignment vertical="top" wrapText="1"/>
      <protection locked="0"/>
    </xf>
    <xf numFmtId="0" fontId="23" fillId="0" borderId="1" xfId="0" applyFont="1" applyBorder="1" applyAlignment="1">
      <alignment vertical="center"/>
    </xf>
    <xf numFmtId="0" fontId="22" fillId="2" borderId="0" xfId="0" applyFont="1" applyFill="1" applyAlignment="1">
      <alignment vertical="top"/>
    </xf>
    <xf numFmtId="0" fontId="22" fillId="0" borderId="0" xfId="0" applyFont="1" applyAlignment="1">
      <alignment vertical="top"/>
    </xf>
    <xf numFmtId="0" fontId="23" fillId="0" borderId="0" xfId="0" applyFont="1" applyAlignment="1">
      <alignment vertical="top"/>
    </xf>
    <xf numFmtId="164" fontId="21" fillId="0" borderId="44" xfId="2" applyNumberFormat="1" applyFill="1" applyAlignment="1" applyProtection="1">
      <alignment horizontal="left" vertical="center" wrapText="1"/>
      <protection locked="0"/>
    </xf>
    <xf numFmtId="0" fontId="23" fillId="0" borderId="1" xfId="0" applyFont="1" applyBorder="1" applyAlignment="1">
      <alignment vertical="center" wrapText="1"/>
    </xf>
    <xf numFmtId="0" fontId="22" fillId="0" borderId="0" xfId="0" applyFont="1" applyAlignment="1">
      <alignment vertical="top" wrapText="1"/>
    </xf>
    <xf numFmtId="0" fontId="3" fillId="0" borderId="0" xfId="0" applyFont="1" applyAlignment="1">
      <alignment vertical="top" wrapText="1"/>
    </xf>
    <xf numFmtId="0" fontId="21" fillId="0" borderId="44" xfId="2" applyAlignment="1" applyProtection="1">
      <alignment vertical="center" wrapText="1"/>
      <protection locked="0"/>
    </xf>
    <xf numFmtId="0" fontId="22" fillId="3" borderId="0" xfId="0" applyFont="1" applyFill="1" applyAlignment="1" applyProtection="1">
      <alignment horizontal="center" vertical="center" wrapText="1"/>
      <protection locked="0"/>
    </xf>
    <xf numFmtId="0" fontId="22" fillId="3" borderId="38" xfId="0" applyFont="1" applyFill="1" applyBorder="1" applyAlignment="1" applyProtection="1">
      <alignment horizontal="center" vertical="center" wrapText="1"/>
      <protection locked="0"/>
    </xf>
    <xf numFmtId="0" fontId="22" fillId="3" borderId="39" xfId="0" applyFont="1" applyFill="1" applyBorder="1" applyAlignment="1" applyProtection="1">
      <alignment horizontal="center" vertical="center" wrapText="1"/>
      <protection locked="0"/>
    </xf>
    <xf numFmtId="0" fontId="0" fillId="0" borderId="0" xfId="0" applyAlignment="1">
      <alignment vertical="top"/>
    </xf>
    <xf numFmtId="0" fontId="24" fillId="0" borderId="45" xfId="4" applyProtection="1"/>
    <xf numFmtId="0" fontId="24" fillId="0" borderId="14" xfId="5" applyBorder="1" applyProtection="1"/>
    <xf numFmtId="0" fontId="22" fillId="4" borderId="0" xfId="0" applyFont="1" applyFill="1"/>
    <xf numFmtId="0" fontId="0" fillId="4" borderId="0" xfId="0" applyFill="1" applyProtection="1">
      <protection locked="0"/>
    </xf>
    <xf numFmtId="0" fontId="0" fillId="4" borderId="0" xfId="0" applyFill="1"/>
    <xf numFmtId="0" fontId="8" fillId="4" borderId="0" xfId="0" applyFont="1" applyFill="1" applyAlignment="1" applyProtection="1">
      <alignment vertical="top" wrapText="1"/>
      <protection locked="0"/>
    </xf>
    <xf numFmtId="0" fontId="2" fillId="4" borderId="0" xfId="0" applyFont="1" applyFill="1" applyAlignment="1" applyProtection="1">
      <alignment vertical="center" wrapText="1"/>
      <protection locked="0"/>
    </xf>
    <xf numFmtId="0" fontId="9" fillId="4" borderId="0" xfId="0" applyFont="1" applyFill="1" applyProtection="1">
      <protection locked="0"/>
    </xf>
    <xf numFmtId="0" fontId="22" fillId="4" borderId="0" xfId="0" applyFont="1" applyFill="1" applyProtection="1">
      <protection locked="0"/>
    </xf>
    <xf numFmtId="0" fontId="21" fillId="4" borderId="44" xfId="2" applyFill="1"/>
    <xf numFmtId="164" fontId="22" fillId="5" borderId="22" xfId="0" applyNumberFormat="1" applyFont="1" applyFill="1" applyBorder="1" applyAlignment="1">
      <alignment vertical="center" wrapText="1"/>
    </xf>
    <xf numFmtId="164" fontId="22" fillId="5" borderId="16" xfId="0" applyNumberFormat="1" applyFont="1" applyFill="1" applyBorder="1" applyAlignment="1">
      <alignment vertical="center" wrapText="1"/>
    </xf>
    <xf numFmtId="164" fontId="22" fillId="5" borderId="17" xfId="0" applyNumberFormat="1" applyFont="1" applyFill="1" applyBorder="1" applyAlignment="1">
      <alignment vertical="center" wrapText="1"/>
    </xf>
    <xf numFmtId="164" fontId="23" fillId="5" borderId="20" xfId="0" applyNumberFormat="1" applyFont="1" applyFill="1" applyBorder="1" applyAlignment="1">
      <alignment vertical="center" wrapText="1"/>
    </xf>
    <xf numFmtId="164" fontId="23" fillId="5" borderId="28" xfId="0" applyNumberFormat="1" applyFont="1" applyFill="1" applyBorder="1" applyAlignment="1">
      <alignment vertical="center" wrapText="1"/>
    </xf>
    <xf numFmtId="164" fontId="23" fillId="5" borderId="9" xfId="0" applyNumberFormat="1" applyFont="1" applyFill="1" applyBorder="1" applyAlignment="1">
      <alignment vertical="center" wrapText="1"/>
    </xf>
    <xf numFmtId="164" fontId="23" fillId="5" borderId="29" xfId="0" applyNumberFormat="1" applyFont="1" applyFill="1" applyBorder="1" applyAlignment="1">
      <alignment vertical="center" wrapText="1"/>
    </xf>
    <xf numFmtId="9" fontId="0" fillId="0" borderId="0" xfId="3" applyFont="1" applyFill="1"/>
    <xf numFmtId="0" fontId="23" fillId="6" borderId="14" xfId="0" applyFont="1" applyFill="1" applyBorder="1" applyAlignment="1">
      <alignment wrapText="1"/>
    </xf>
    <xf numFmtId="0" fontId="23" fillId="6" borderId="14" xfId="0" applyFont="1" applyFill="1" applyBorder="1"/>
    <xf numFmtId="9" fontId="0" fillId="7" borderId="0" xfId="0" applyNumberFormat="1" applyFill="1"/>
    <xf numFmtId="164" fontId="23" fillId="8" borderId="19" xfId="0" applyNumberFormat="1" applyFont="1" applyFill="1" applyBorder="1" applyAlignment="1" applyProtection="1">
      <alignment vertical="center" wrapText="1"/>
      <protection locked="0"/>
    </xf>
    <xf numFmtId="9" fontId="0" fillId="7" borderId="0" xfId="3" applyFont="1" applyFill="1"/>
    <xf numFmtId="9" fontId="0" fillId="7" borderId="0" xfId="3" applyFont="1" applyFill="1" applyAlignment="1">
      <alignment vertical="top"/>
    </xf>
    <xf numFmtId="164" fontId="22" fillId="7" borderId="5" xfId="0" applyNumberFormat="1" applyFont="1" applyFill="1" applyBorder="1" applyAlignment="1">
      <alignment vertical="center" wrapText="1"/>
    </xf>
    <xf numFmtId="0" fontId="25" fillId="0" borderId="44" xfId="2" applyFont="1"/>
    <xf numFmtId="164" fontId="22" fillId="5" borderId="22" xfId="0" applyNumberFormat="1" applyFont="1" applyFill="1" applyBorder="1" applyAlignment="1" applyProtection="1">
      <alignment vertical="center" wrapText="1"/>
      <protection locked="0"/>
    </xf>
    <xf numFmtId="164" fontId="23" fillId="8" borderId="19" xfId="0" applyNumberFormat="1" applyFont="1" applyFill="1" applyBorder="1" applyAlignment="1">
      <alignment vertical="center" wrapText="1"/>
    </xf>
    <xf numFmtId="3" fontId="22" fillId="5" borderId="22" xfId="0" applyNumberFormat="1" applyFont="1" applyFill="1" applyBorder="1" applyProtection="1">
      <protection locked="0"/>
    </xf>
    <xf numFmtId="164" fontId="23" fillId="5" borderId="20" xfId="0" applyNumberFormat="1" applyFont="1" applyFill="1" applyBorder="1" applyAlignment="1" applyProtection="1">
      <alignment vertical="center" wrapText="1"/>
      <protection locked="0"/>
    </xf>
    <xf numFmtId="164" fontId="22" fillId="5" borderId="6" xfId="0" applyNumberFormat="1" applyFont="1" applyFill="1" applyBorder="1" applyAlignment="1" applyProtection="1">
      <alignment vertical="center" wrapText="1"/>
      <protection locked="0"/>
    </xf>
    <xf numFmtId="0" fontId="22" fillId="4" borderId="0" xfId="0" applyFont="1" applyFill="1" applyAlignment="1">
      <alignment vertical="top"/>
    </xf>
    <xf numFmtId="0" fontId="23" fillId="5" borderId="2" xfId="0" applyFont="1" applyFill="1" applyBorder="1" applyAlignment="1" applyProtection="1">
      <alignment horizontal="center" vertical="center" wrapText="1"/>
      <protection locked="0"/>
    </xf>
    <xf numFmtId="0" fontId="23" fillId="3" borderId="34" xfId="0" applyFont="1" applyFill="1" applyBorder="1" applyAlignment="1" applyProtection="1">
      <alignment horizontal="center" vertical="center" wrapText="1"/>
      <protection locked="0"/>
    </xf>
    <xf numFmtId="164" fontId="23" fillId="5" borderId="32" xfId="0" applyNumberFormat="1" applyFont="1" applyFill="1" applyBorder="1" applyAlignment="1">
      <alignment vertical="center" wrapText="1"/>
    </xf>
    <xf numFmtId="164" fontId="22" fillId="0" borderId="5" xfId="0" applyNumberFormat="1" applyFont="1" applyBorder="1" applyAlignment="1">
      <alignment vertical="center" wrapText="1"/>
    </xf>
    <xf numFmtId="164" fontId="22" fillId="0" borderId="21" xfId="0" applyNumberFormat="1" applyFont="1" applyBorder="1" applyAlignment="1" applyProtection="1">
      <alignment vertical="center" wrapText="1"/>
      <protection locked="0"/>
    </xf>
    <xf numFmtId="164" fontId="23" fillId="0" borderId="19" xfId="0" applyNumberFormat="1" applyFont="1" applyBorder="1" applyAlignment="1" applyProtection="1">
      <alignment vertical="center" wrapText="1"/>
      <protection locked="0"/>
    </xf>
    <xf numFmtId="164" fontId="22" fillId="0" borderId="30" xfId="0" applyNumberFormat="1" applyFont="1" applyBorder="1" applyAlignment="1">
      <alignment vertical="center" wrapText="1"/>
    </xf>
    <xf numFmtId="0" fontId="0" fillId="9" borderId="0" xfId="0" applyFill="1"/>
    <xf numFmtId="9" fontId="0" fillId="0" borderId="0" xfId="0" applyNumberFormat="1"/>
    <xf numFmtId="164" fontId="22" fillId="0" borderId="40" xfId="0" applyNumberFormat="1" applyFont="1" applyBorder="1" applyAlignment="1">
      <alignment vertical="center" wrapText="1"/>
    </xf>
    <xf numFmtId="164" fontId="22" fillId="0" borderId="20" xfId="0" applyNumberFormat="1" applyFont="1" applyBorder="1" applyAlignment="1">
      <alignment vertical="center" wrapText="1"/>
    </xf>
    <xf numFmtId="0" fontId="22" fillId="0" borderId="13" xfId="0" applyFont="1" applyBorder="1" applyAlignment="1" applyProtection="1">
      <alignment horizontal="left" vertical="center" wrapText="1"/>
      <protection locked="0"/>
    </xf>
    <xf numFmtId="164" fontId="22" fillId="0" borderId="31" xfId="0" applyNumberFormat="1" applyFont="1" applyBorder="1" applyAlignment="1">
      <alignment vertical="center" wrapText="1"/>
    </xf>
    <xf numFmtId="0" fontId="0" fillId="0" borderId="13" xfId="0" applyBorder="1" applyAlignment="1" applyProtection="1">
      <alignment vertical="center" wrapText="1"/>
      <protection locked="0"/>
    </xf>
    <xf numFmtId="164" fontId="22" fillId="0" borderId="35" xfId="0" applyNumberFormat="1" applyFont="1" applyBorder="1" applyAlignment="1" applyProtection="1">
      <alignment vertical="center" wrapText="1"/>
      <protection locked="0"/>
    </xf>
    <xf numFmtId="3" fontId="22" fillId="0" borderId="35" xfId="0" applyNumberFormat="1" applyFont="1" applyBorder="1" applyProtection="1">
      <protection locked="0"/>
    </xf>
    <xf numFmtId="3" fontId="22" fillId="0" borderId="33" xfId="0" applyNumberFormat="1" applyFont="1" applyBorder="1" applyProtection="1">
      <protection locked="0"/>
    </xf>
    <xf numFmtId="3" fontId="22" fillId="0" borderId="36" xfId="0" applyNumberFormat="1" applyFont="1" applyBorder="1" applyProtection="1">
      <protection locked="0"/>
    </xf>
    <xf numFmtId="3" fontId="22" fillId="0" borderId="12" xfId="0" applyNumberFormat="1" applyFont="1" applyBorder="1" applyProtection="1">
      <protection locked="0"/>
    </xf>
    <xf numFmtId="3" fontId="22" fillId="0" borderId="37" xfId="0" applyNumberFormat="1" applyFont="1" applyBorder="1" applyProtection="1">
      <protection locked="0"/>
    </xf>
    <xf numFmtId="164" fontId="0" fillId="0" borderId="21" xfId="0" applyNumberFormat="1" applyBorder="1" applyAlignment="1" applyProtection="1">
      <alignment vertical="center" wrapText="1"/>
      <protection locked="0"/>
    </xf>
    <xf numFmtId="164" fontId="0" fillId="0" borderId="6" xfId="0" applyNumberFormat="1" applyBorder="1" applyAlignment="1" applyProtection="1">
      <alignment vertical="center" wrapText="1"/>
      <protection locked="0"/>
    </xf>
    <xf numFmtId="164" fontId="22" fillId="0" borderId="30" xfId="0" applyNumberFormat="1" applyFont="1" applyBorder="1" applyAlignment="1">
      <alignment vertical="center" wrapText="1"/>
    </xf>
    <xf numFmtId="164" fontId="22" fillId="0" borderId="8" xfId="0" applyNumberFormat="1" applyFont="1" applyBorder="1" applyAlignment="1">
      <alignment vertical="center" wrapText="1"/>
    </xf>
    <xf numFmtId="0" fontId="22" fillId="0" borderId="0" xfId="0" applyFont="1" applyAlignment="1">
      <alignment vertical="top" wrapText="1"/>
    </xf>
    <xf numFmtId="0" fontId="23" fillId="0" borderId="41" xfId="0" applyFont="1" applyBorder="1" applyAlignment="1" applyProtection="1">
      <alignment horizontal="center" vertical="center" wrapText="1"/>
      <protection locked="0"/>
    </xf>
    <xf numFmtId="0" fontId="23" fillId="0" borderId="42" xfId="0" applyFont="1" applyBorder="1" applyAlignment="1" applyProtection="1">
      <alignment horizontal="center" vertical="center" wrapText="1"/>
      <protection locked="0"/>
    </xf>
  </cellXfs>
  <cellStyles count="6">
    <cellStyle name="Heading 1" xfId="1" builtinId="16"/>
    <cellStyle name="Heading 2" xfId="2" builtinId="17"/>
    <cellStyle name="Heading 3" xfId="4" builtinId="18"/>
    <cellStyle name="Heading 4" xfId="5" builtinId="19"/>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120</xdr:row>
      <xdr:rowOff>0</xdr:rowOff>
    </xdr:from>
    <xdr:to>
      <xdr:col>0</xdr:col>
      <xdr:colOff>0</xdr:colOff>
      <xdr:row>120</xdr:row>
      <xdr:rowOff>0</xdr:rowOff>
    </xdr:to>
    <xdr:sp macro="" textlink="">
      <xdr:nvSpPr>
        <xdr:cNvPr id="1119" name="Freeform 1">
          <a:extLst>
            <a:ext uri="{FF2B5EF4-FFF2-40B4-BE49-F238E27FC236}">
              <a16:creationId xmlns:a16="http://schemas.microsoft.com/office/drawing/2014/main" id="{00000000-0008-0000-0100-00005F040000}"/>
            </a:ext>
          </a:extLst>
        </xdr:cNvPr>
        <xdr:cNvSpPr>
          <a:spLocks/>
        </xdr:cNvSpPr>
      </xdr:nvSpPr>
      <xdr:spPr bwMode="auto">
        <a:xfrm>
          <a:off x="0" y="33004125"/>
          <a:ext cx="0" cy="0"/>
        </a:xfrm>
        <a:custGeom>
          <a:avLst/>
          <a:gdLst>
            <a:gd name="T0" fmla="*/ 0 w 66"/>
            <a:gd name="T1" fmla="*/ 0 h 1"/>
            <a:gd name="T2" fmla="*/ 0 w 66"/>
            <a:gd name="T3" fmla="*/ 0 h 1"/>
            <a:gd name="T4" fmla="*/ 0 60000 65536"/>
            <a:gd name="T5" fmla="*/ 0 60000 65536"/>
            <a:gd name="T6" fmla="*/ 0 w 66"/>
            <a:gd name="T7" fmla="*/ 0 h 1"/>
            <a:gd name="T8" fmla="*/ 66 w 66"/>
            <a:gd name="T9" fmla="*/ 1 h 1"/>
          </a:gdLst>
          <a:ahLst/>
          <a:cxnLst>
            <a:cxn ang="T4">
              <a:pos x="T0" y="T1"/>
            </a:cxn>
            <a:cxn ang="T5">
              <a:pos x="T2" y="T3"/>
            </a:cxn>
          </a:cxnLst>
          <a:rect l="T6" t="T7" r="T8" b="T9"/>
          <a:pathLst>
            <a:path w="66" h="1">
              <a:moveTo>
                <a:pt x="0" y="0"/>
              </a:moveTo>
              <a:lnTo>
                <a:pt x="66" y="0"/>
              </a:lnTo>
            </a:path>
          </a:pathLst>
        </a:custGeom>
        <a:noFill/>
        <a:ln w="9525">
          <a:solidFill>
            <a:srgbClr val="333333"/>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9"/>
  <sheetViews>
    <sheetView tabSelected="1" zoomScaleNormal="100" workbookViewId="0">
      <selection activeCell="A88" sqref="A88"/>
    </sheetView>
  </sheetViews>
  <sheetFormatPr defaultRowHeight="12.75"/>
  <cols>
    <col min="1" max="1" width="40.5703125" customWidth="1"/>
    <col min="2" max="13" width="11.7109375" customWidth="1"/>
    <col min="14" max="14" width="9.7109375" bestFit="1" customWidth="1"/>
    <col min="16" max="16" width="22.140625" customWidth="1"/>
    <col min="17" max="17" width="9.5703125" customWidth="1"/>
    <col min="19" max="19" width="52.140625" customWidth="1"/>
  </cols>
  <sheetData>
    <row r="1" spans="1:26" ht="24" customHeight="1" thickBot="1">
      <c r="A1" s="49" t="s">
        <v>146</v>
      </c>
    </row>
    <row r="2" spans="1:26" ht="30" customHeight="1" thickTop="1" thickBot="1">
      <c r="A2" s="78" t="s">
        <v>109</v>
      </c>
      <c r="B2" s="73"/>
      <c r="C2" s="73"/>
      <c r="D2" s="73"/>
      <c r="E2" s="73"/>
      <c r="F2" s="73"/>
      <c r="G2" s="73"/>
      <c r="H2" s="73"/>
      <c r="I2" s="73"/>
      <c r="J2" s="73"/>
      <c r="K2" s="73"/>
      <c r="L2" s="73"/>
      <c r="M2" s="73"/>
      <c r="N2" s="73"/>
    </row>
    <row r="3" spans="1:26" ht="13.5" thickTop="1">
      <c r="A3" s="71" t="s">
        <v>130</v>
      </c>
      <c r="B3" s="76"/>
      <c r="C3" s="73"/>
      <c r="D3" s="73"/>
      <c r="E3" s="73"/>
      <c r="F3" s="73"/>
      <c r="G3" s="73"/>
      <c r="H3" s="73"/>
      <c r="I3" s="73"/>
      <c r="J3" s="73"/>
      <c r="K3" s="73"/>
      <c r="L3" s="73"/>
      <c r="M3" s="73"/>
      <c r="N3" s="73"/>
    </row>
    <row r="4" spans="1:26">
      <c r="A4" s="71" t="s">
        <v>142</v>
      </c>
      <c r="B4" s="76"/>
      <c r="C4" s="73"/>
      <c r="D4" s="73"/>
      <c r="E4" s="73"/>
      <c r="F4" s="73"/>
      <c r="G4" s="73"/>
      <c r="H4" s="73"/>
      <c r="I4" s="73"/>
      <c r="J4" s="73"/>
      <c r="K4" s="73"/>
      <c r="L4" s="73"/>
      <c r="M4" s="73"/>
      <c r="N4" s="73"/>
    </row>
    <row r="5" spans="1:26">
      <c r="A5" s="73" t="s">
        <v>122</v>
      </c>
      <c r="B5" s="76"/>
      <c r="C5" s="73"/>
      <c r="D5" s="73"/>
      <c r="E5" s="73"/>
      <c r="F5" s="73"/>
      <c r="G5" s="73"/>
      <c r="H5" s="73"/>
      <c r="I5" s="73"/>
      <c r="J5" s="73"/>
      <c r="K5" s="73"/>
      <c r="L5" s="73"/>
      <c r="M5" s="73"/>
      <c r="N5" s="73"/>
    </row>
    <row r="6" spans="1:26">
      <c r="A6" s="71" t="s">
        <v>129</v>
      </c>
      <c r="B6" s="73"/>
      <c r="C6" s="73"/>
      <c r="D6" s="73"/>
      <c r="E6" s="73"/>
      <c r="F6" s="73"/>
      <c r="G6" s="73"/>
      <c r="H6" s="73"/>
      <c r="I6" s="73"/>
      <c r="J6" s="73"/>
      <c r="K6" s="73"/>
      <c r="L6" s="73"/>
      <c r="M6" s="73"/>
      <c r="N6" s="73"/>
    </row>
    <row r="7" spans="1:26">
      <c r="A7" s="100" t="s">
        <v>128</v>
      </c>
      <c r="B7" s="76"/>
      <c r="C7" s="73"/>
      <c r="D7" s="73"/>
      <c r="E7" s="73"/>
      <c r="F7" s="73"/>
      <c r="G7" s="73"/>
      <c r="H7" s="73"/>
      <c r="I7" s="73"/>
      <c r="J7" s="73"/>
      <c r="K7" s="73"/>
      <c r="L7" s="73"/>
      <c r="M7" s="73"/>
      <c r="N7" s="73"/>
    </row>
    <row r="9" spans="1:26">
      <c r="A9" s="58"/>
      <c r="B9" s="8"/>
    </row>
    <row r="10" spans="1:26" ht="18" thickBot="1">
      <c r="A10" s="22" t="s">
        <v>14</v>
      </c>
      <c r="B10" s="8"/>
    </row>
    <row r="11" spans="1:26" ht="13.9" customHeight="1" thickTop="1">
      <c r="A11" t="s">
        <v>15</v>
      </c>
      <c r="B11" s="91">
        <v>0</v>
      </c>
    </row>
    <row r="12" spans="1:26">
      <c r="A12" s="68" t="s">
        <v>16</v>
      </c>
      <c r="B12" s="92">
        <v>0</v>
      </c>
    </row>
    <row r="13" spans="1:26">
      <c r="A13" s="68"/>
      <c r="B13" s="68"/>
      <c r="C13" s="68"/>
      <c r="D13" s="68"/>
      <c r="E13" s="68"/>
      <c r="F13" s="68"/>
      <c r="G13" s="68"/>
      <c r="H13" s="68"/>
      <c r="I13" s="68"/>
      <c r="J13" s="68"/>
      <c r="K13" s="68"/>
      <c r="L13" s="68"/>
      <c r="M13" s="68"/>
    </row>
    <row r="14" spans="1:26" s="8" customFormat="1" ht="53.25" customHeight="1">
      <c r="A14" s="36" t="s">
        <v>125</v>
      </c>
      <c r="B14" s="36" t="s">
        <v>110</v>
      </c>
      <c r="C14" s="36" t="s">
        <v>111</v>
      </c>
      <c r="D14" s="36" t="s">
        <v>112</v>
      </c>
      <c r="E14" s="36" t="s">
        <v>113</v>
      </c>
      <c r="F14" s="36" t="s">
        <v>114</v>
      </c>
      <c r="G14" s="36" t="s">
        <v>115</v>
      </c>
      <c r="H14" s="36" t="s">
        <v>116</v>
      </c>
      <c r="I14" s="36" t="s">
        <v>117</v>
      </c>
      <c r="J14" s="36" t="s">
        <v>118</v>
      </c>
      <c r="K14" s="36" t="s">
        <v>119</v>
      </c>
      <c r="L14" s="36" t="s">
        <v>120</v>
      </c>
      <c r="M14" s="37" t="s">
        <v>121</v>
      </c>
      <c r="N14" s="37" t="s">
        <v>17</v>
      </c>
      <c r="Z14" s="9"/>
    </row>
    <row r="15" spans="1:26" s="8" customFormat="1">
      <c r="A15" s="26" t="s">
        <v>18</v>
      </c>
      <c r="B15" s="93">
        <v>5000</v>
      </c>
      <c r="C15" s="104">
        <f t="shared" ref="C15:M15" si="0">B120</f>
        <v>7671</v>
      </c>
      <c r="D15" s="104">
        <f>C120</f>
        <v>-1167</v>
      </c>
      <c r="E15" s="104">
        <f t="shared" si="0"/>
        <v>2448</v>
      </c>
      <c r="F15" s="104">
        <f t="shared" si="0"/>
        <v>5974</v>
      </c>
      <c r="G15" s="104">
        <f t="shared" si="0"/>
        <v>-3248</v>
      </c>
      <c r="H15" s="104">
        <f t="shared" si="0"/>
        <v>1240</v>
      </c>
      <c r="I15" s="104">
        <f t="shared" si="0"/>
        <v>6213</v>
      </c>
      <c r="J15" s="104">
        <f t="shared" si="0"/>
        <v>2661</v>
      </c>
      <c r="K15" s="104">
        <f t="shared" si="0"/>
        <v>7303</v>
      </c>
      <c r="L15" s="104">
        <f t="shared" si="0"/>
        <v>13093</v>
      </c>
      <c r="M15" s="104">
        <f t="shared" si="0"/>
        <v>-1116</v>
      </c>
      <c r="N15" s="25"/>
      <c r="Z15" s="9"/>
    </row>
    <row r="16" spans="1:26" ht="24.75" customHeight="1" thickBot="1">
      <c r="A16" s="94" t="s">
        <v>141</v>
      </c>
      <c r="B16" s="21"/>
      <c r="C16" s="21"/>
      <c r="D16" s="21"/>
    </row>
    <row r="17" spans="1:26" ht="16.5" thickTop="1" thickBot="1">
      <c r="A17" s="69" t="s">
        <v>81</v>
      </c>
      <c r="B17" s="12"/>
      <c r="C17" s="12"/>
      <c r="D17" s="12"/>
      <c r="E17" s="12"/>
      <c r="F17" s="12"/>
      <c r="G17" s="12"/>
      <c r="H17" s="12"/>
      <c r="I17" s="12"/>
      <c r="J17" s="12"/>
      <c r="K17" s="12"/>
      <c r="L17" s="12"/>
      <c r="M17" s="12"/>
      <c r="N17" s="14"/>
      <c r="Z17" s="9"/>
    </row>
    <row r="18" spans="1:26" s="8" customFormat="1">
      <c r="A18" s="27" t="s">
        <v>138</v>
      </c>
      <c r="B18" s="105">
        <v>2200</v>
      </c>
      <c r="C18" s="105">
        <v>2200</v>
      </c>
      <c r="D18" s="105">
        <v>2420</v>
      </c>
      <c r="E18" s="105">
        <v>2640</v>
      </c>
      <c r="F18" s="105">
        <v>2772</v>
      </c>
      <c r="G18" s="105">
        <v>2860</v>
      </c>
      <c r="H18" s="105">
        <v>3080</v>
      </c>
      <c r="I18" s="105">
        <v>3168</v>
      </c>
      <c r="J18" s="105">
        <v>3212</v>
      </c>
      <c r="K18" s="105">
        <v>3300</v>
      </c>
      <c r="L18" s="105">
        <v>3388</v>
      </c>
      <c r="M18" s="105">
        <v>3080</v>
      </c>
      <c r="N18" s="79">
        <f>SUM(B18:M18)</f>
        <v>34320</v>
      </c>
      <c r="Z18" s="9"/>
    </row>
    <row r="19" spans="1:26" s="8" customFormat="1">
      <c r="A19" s="29" t="s">
        <v>137</v>
      </c>
      <c r="B19" s="30">
        <v>2745</v>
      </c>
      <c r="C19" s="30">
        <v>3102</v>
      </c>
      <c r="D19" s="30">
        <v>3258</v>
      </c>
      <c r="E19" s="30">
        <v>3498</v>
      </c>
      <c r="F19" s="30">
        <v>3795</v>
      </c>
      <c r="G19" s="30">
        <v>4046</v>
      </c>
      <c r="H19" s="30">
        <v>4217</v>
      </c>
      <c r="I19" s="30">
        <v>4475</v>
      </c>
      <c r="J19" s="30">
        <v>4666</v>
      </c>
      <c r="K19" s="30">
        <v>4778</v>
      </c>
      <c r="L19" s="30">
        <v>4891</v>
      </c>
      <c r="M19" s="30">
        <v>5016</v>
      </c>
      <c r="N19" s="80">
        <f>SUM(B19:M19)</f>
        <v>48487</v>
      </c>
      <c r="Z19" s="9"/>
    </row>
    <row r="20" spans="1:26" s="8" customFormat="1">
      <c r="A20" s="29" t="s">
        <v>19</v>
      </c>
      <c r="B20" s="30">
        <v>0</v>
      </c>
      <c r="C20" s="30">
        <v>0</v>
      </c>
      <c r="D20" s="30">
        <v>0</v>
      </c>
      <c r="E20" s="30">
        <v>0</v>
      </c>
      <c r="F20" s="30">
        <v>0</v>
      </c>
      <c r="G20" s="30">
        <v>0</v>
      </c>
      <c r="H20" s="30">
        <v>0</v>
      </c>
      <c r="I20" s="30">
        <v>0</v>
      </c>
      <c r="J20" s="30">
        <v>0</v>
      </c>
      <c r="K20" s="30">
        <v>0</v>
      </c>
      <c r="L20" s="30">
        <v>0</v>
      </c>
      <c r="M20" s="30">
        <v>0</v>
      </c>
      <c r="N20" s="81">
        <f>SUM(B20:M20)</f>
        <v>0</v>
      </c>
      <c r="Z20" s="9"/>
    </row>
    <row r="21" spans="1:26">
      <c r="A21" s="87" t="s">
        <v>82</v>
      </c>
      <c r="B21" s="90">
        <f>SUM(B18:B20)</f>
        <v>4945</v>
      </c>
      <c r="C21" s="90">
        <f t="shared" ref="C21:M21" si="1">SUM(C18:C20)</f>
        <v>5302</v>
      </c>
      <c r="D21" s="90">
        <f t="shared" si="1"/>
        <v>5678</v>
      </c>
      <c r="E21" s="90">
        <f t="shared" si="1"/>
        <v>6138</v>
      </c>
      <c r="F21" s="90">
        <f t="shared" si="1"/>
        <v>6567</v>
      </c>
      <c r="G21" s="90">
        <f t="shared" si="1"/>
        <v>6906</v>
      </c>
      <c r="H21" s="90">
        <f t="shared" si="1"/>
        <v>7297</v>
      </c>
      <c r="I21" s="90">
        <f t="shared" si="1"/>
        <v>7643</v>
      </c>
      <c r="J21" s="90">
        <f t="shared" si="1"/>
        <v>7878</v>
      </c>
      <c r="K21" s="90">
        <f t="shared" si="1"/>
        <v>8078</v>
      </c>
      <c r="L21" s="90">
        <f t="shared" si="1"/>
        <v>8279</v>
      </c>
      <c r="M21" s="90">
        <f t="shared" si="1"/>
        <v>8096</v>
      </c>
      <c r="N21" s="82">
        <f>SUM(N18:N20)</f>
        <v>82807</v>
      </c>
      <c r="Z21" s="9"/>
    </row>
    <row r="22" spans="1:26" ht="15.75" thickBot="1">
      <c r="A22" s="69" t="s">
        <v>83</v>
      </c>
      <c r="B22" s="12"/>
      <c r="C22" s="12"/>
      <c r="D22" s="12"/>
      <c r="E22" s="12"/>
      <c r="F22" s="12"/>
      <c r="G22" s="12"/>
      <c r="H22" s="12"/>
      <c r="I22" s="12"/>
      <c r="J22" s="12"/>
      <c r="K22" s="12"/>
      <c r="L22" s="12"/>
      <c r="M22" s="12"/>
      <c r="N22" s="14"/>
      <c r="Z22" s="9"/>
    </row>
    <row r="23" spans="1:26" s="8" customFormat="1">
      <c r="A23" s="33" t="s">
        <v>84</v>
      </c>
      <c r="B23" s="31"/>
      <c r="C23" s="32"/>
      <c r="D23" s="32"/>
      <c r="E23" s="32"/>
      <c r="F23" s="32"/>
      <c r="G23" s="32"/>
      <c r="H23" s="32"/>
      <c r="I23" s="32"/>
      <c r="J23" s="32"/>
      <c r="K23" s="32"/>
      <c r="L23" s="32"/>
      <c r="M23" s="32"/>
      <c r="N23" s="79">
        <f t="shared" ref="N23:N26" si="2">SUM(B23:M23)</f>
        <v>0</v>
      </c>
      <c r="Q23" s="10"/>
      <c r="Z23" s="9"/>
    </row>
    <row r="24" spans="1:26" s="8" customFormat="1">
      <c r="A24" s="29" t="s">
        <v>85</v>
      </c>
      <c r="B24" s="30"/>
      <c r="C24" s="30">
        <v>20000</v>
      </c>
      <c r="D24" s="30"/>
      <c r="E24" s="30"/>
      <c r="F24" s="30"/>
      <c r="G24" s="30"/>
      <c r="H24" s="30"/>
      <c r="I24" s="30"/>
      <c r="J24" s="30"/>
      <c r="K24" s="30"/>
      <c r="L24" s="30"/>
      <c r="M24" s="30"/>
      <c r="N24" s="80">
        <f t="shared" si="2"/>
        <v>20000</v>
      </c>
      <c r="P24" s="11"/>
      <c r="Q24" s="10"/>
      <c r="Z24" s="9"/>
    </row>
    <row r="25" spans="1:26" s="8" customFormat="1">
      <c r="A25" s="29" t="s">
        <v>86</v>
      </c>
      <c r="B25" s="30"/>
      <c r="C25" s="30"/>
      <c r="D25" s="30"/>
      <c r="E25" s="30"/>
      <c r="F25" s="30"/>
      <c r="G25" s="30"/>
      <c r="H25" s="30"/>
      <c r="I25" s="30"/>
      <c r="J25" s="30"/>
      <c r="K25" s="30"/>
      <c r="L25" s="30"/>
      <c r="M25" s="30"/>
      <c r="N25" s="81">
        <f t="shared" si="2"/>
        <v>0</v>
      </c>
      <c r="Q25" s="10"/>
      <c r="Z25" s="9"/>
    </row>
    <row r="26" spans="1:26" s="8" customFormat="1">
      <c r="A26" s="29" t="s">
        <v>87</v>
      </c>
      <c r="B26" s="30"/>
      <c r="C26" s="30"/>
      <c r="D26" s="30"/>
      <c r="E26" s="30"/>
      <c r="F26" s="30"/>
      <c r="G26" s="30"/>
      <c r="H26" s="30"/>
      <c r="I26" s="30"/>
      <c r="J26" s="30"/>
      <c r="K26" s="30"/>
      <c r="L26" s="30"/>
      <c r="M26" s="30"/>
      <c r="N26" s="79">
        <f t="shared" si="2"/>
        <v>0</v>
      </c>
      <c r="Q26" s="10"/>
      <c r="Z26" s="9"/>
    </row>
    <row r="27" spans="1:26">
      <c r="A27" s="87" t="s">
        <v>88</v>
      </c>
      <c r="B27" s="90">
        <f>SUM(B23:B26)</f>
        <v>0</v>
      </c>
      <c r="C27" s="90">
        <f t="shared" ref="C27:M27" si="3">SUM(C23:C26)</f>
        <v>20000</v>
      </c>
      <c r="D27" s="90">
        <f t="shared" si="3"/>
        <v>0</v>
      </c>
      <c r="E27" s="90">
        <f t="shared" si="3"/>
        <v>0</v>
      </c>
      <c r="F27" s="90">
        <f t="shared" si="3"/>
        <v>0</v>
      </c>
      <c r="G27" s="90">
        <f t="shared" si="3"/>
        <v>0</v>
      </c>
      <c r="H27" s="90">
        <f t="shared" si="3"/>
        <v>0</v>
      </c>
      <c r="I27" s="90">
        <f t="shared" si="3"/>
        <v>0</v>
      </c>
      <c r="J27" s="90">
        <f t="shared" si="3"/>
        <v>0</v>
      </c>
      <c r="K27" s="90">
        <f t="shared" si="3"/>
        <v>0</v>
      </c>
      <c r="L27" s="90">
        <f t="shared" si="3"/>
        <v>0</v>
      </c>
      <c r="M27" s="90">
        <f t="shared" si="3"/>
        <v>0</v>
      </c>
      <c r="N27" s="82">
        <f>SUM(N23:N26)</f>
        <v>20000</v>
      </c>
      <c r="P27" s="8"/>
      <c r="Q27" s="10"/>
      <c r="Z27" s="9"/>
    </row>
    <row r="28" spans="1:26" s="8" customFormat="1" ht="13.5" thickBot="1">
      <c r="A28" s="35" t="s">
        <v>98</v>
      </c>
      <c r="B28" s="83">
        <f>(B21+B27)*(1+$B$11)</f>
        <v>4945</v>
      </c>
      <c r="C28" s="83">
        <f t="shared" ref="C28:M28" si="4">(C21+C27)*(1+$B$11)</f>
        <v>25302</v>
      </c>
      <c r="D28" s="83">
        <f t="shared" si="4"/>
        <v>5678</v>
      </c>
      <c r="E28" s="83">
        <f t="shared" si="4"/>
        <v>6138</v>
      </c>
      <c r="F28" s="83">
        <f t="shared" si="4"/>
        <v>6567</v>
      </c>
      <c r="G28" s="83">
        <f t="shared" si="4"/>
        <v>6906</v>
      </c>
      <c r="H28" s="83">
        <f t="shared" si="4"/>
        <v>7297</v>
      </c>
      <c r="I28" s="83">
        <f t="shared" si="4"/>
        <v>7643</v>
      </c>
      <c r="J28" s="83">
        <f t="shared" si="4"/>
        <v>7878</v>
      </c>
      <c r="K28" s="83">
        <f t="shared" si="4"/>
        <v>8078</v>
      </c>
      <c r="L28" s="83">
        <f t="shared" si="4"/>
        <v>8279</v>
      </c>
      <c r="M28" s="83">
        <f t="shared" si="4"/>
        <v>8096</v>
      </c>
      <c r="N28" s="83">
        <f>SUM(B28:M28)</f>
        <v>102807</v>
      </c>
      <c r="Q28" s="10"/>
    </row>
    <row r="29" spans="1:26" s="8" customFormat="1" ht="15.75">
      <c r="A29" s="15"/>
      <c r="B29" s="16"/>
      <c r="C29" s="16"/>
      <c r="D29" s="16"/>
      <c r="E29" s="16"/>
      <c r="F29" s="16"/>
      <c r="G29" s="16"/>
      <c r="H29" s="16"/>
      <c r="I29" s="16"/>
      <c r="J29" s="16"/>
      <c r="K29" s="16"/>
      <c r="L29" s="16"/>
      <c r="M29" s="16"/>
      <c r="N29" s="16"/>
      <c r="Q29" s="10"/>
    </row>
    <row r="30" spans="1:26" s="8" customFormat="1" ht="18" thickBot="1">
      <c r="A30" s="94" t="s">
        <v>99</v>
      </c>
      <c r="B30"/>
      <c r="C30"/>
      <c r="D30"/>
      <c r="E30"/>
      <c r="F30"/>
      <c r="G30"/>
      <c r="H30"/>
      <c r="I30"/>
      <c r="J30"/>
      <c r="K30"/>
      <c r="L30"/>
      <c r="M30"/>
      <c r="N30"/>
      <c r="Q30" s="10"/>
    </row>
    <row r="31" spans="1:26" ht="16.5" thickTop="1" thickBot="1">
      <c r="A31" s="69" t="s">
        <v>78</v>
      </c>
      <c r="B31" s="45"/>
      <c r="C31" s="45"/>
      <c r="D31" s="45"/>
      <c r="E31" s="45"/>
      <c r="F31" s="45"/>
      <c r="G31" s="45"/>
      <c r="H31" s="45"/>
      <c r="I31" s="45"/>
      <c r="J31" s="45"/>
      <c r="K31" s="45"/>
      <c r="L31" s="45"/>
      <c r="M31" s="45"/>
      <c r="N31" s="46"/>
      <c r="Q31" s="10"/>
    </row>
    <row r="32" spans="1:26" s="8" customFormat="1">
      <c r="A32" s="29" t="s">
        <v>79</v>
      </c>
      <c r="B32" s="31"/>
      <c r="C32" s="32">
        <v>12012</v>
      </c>
      <c r="D32" s="32"/>
      <c r="E32" s="32"/>
      <c r="F32" s="32">
        <v>13728</v>
      </c>
      <c r="G32" s="32"/>
      <c r="H32" s="32"/>
      <c r="I32" s="32">
        <v>8580</v>
      </c>
      <c r="J32" s="32"/>
      <c r="K32" s="32"/>
      <c r="L32" s="32">
        <v>20592</v>
      </c>
      <c r="M32" s="32"/>
      <c r="N32" s="79">
        <f>SUM(B32:M32)</f>
        <v>54912</v>
      </c>
      <c r="Q32" s="10"/>
      <c r="Z32" s="9"/>
    </row>
    <row r="33" spans="1:26" s="8" customFormat="1">
      <c r="A33" s="29" t="s">
        <v>80</v>
      </c>
      <c r="B33" s="30"/>
      <c r="C33" s="30"/>
      <c r="D33" s="30"/>
      <c r="E33" s="30"/>
      <c r="F33" s="30"/>
      <c r="G33" s="30"/>
      <c r="H33" s="30"/>
      <c r="I33" s="30"/>
      <c r="J33" s="30"/>
      <c r="K33" s="30"/>
      <c r="L33" s="30"/>
      <c r="M33" s="30"/>
      <c r="N33" s="80">
        <f>SUM(B33:M33)</f>
        <v>0</v>
      </c>
      <c r="Q33" s="10"/>
      <c r="Z33" s="9"/>
    </row>
    <row r="34" spans="1:26">
      <c r="A34" s="87" t="s">
        <v>151</v>
      </c>
      <c r="B34" s="90">
        <f>SUM(B32:B33)</f>
        <v>0</v>
      </c>
      <c r="C34" s="90">
        <f t="shared" ref="C34:M34" si="5">SUM(C32:C33)</f>
        <v>12012</v>
      </c>
      <c r="D34" s="90">
        <f t="shared" si="5"/>
        <v>0</v>
      </c>
      <c r="E34" s="90">
        <f t="shared" si="5"/>
        <v>0</v>
      </c>
      <c r="F34" s="90">
        <f t="shared" si="5"/>
        <v>13728</v>
      </c>
      <c r="G34" s="90">
        <f t="shared" si="5"/>
        <v>0</v>
      </c>
      <c r="H34" s="90">
        <f t="shared" si="5"/>
        <v>0</v>
      </c>
      <c r="I34" s="90">
        <f t="shared" si="5"/>
        <v>8580</v>
      </c>
      <c r="J34" s="90">
        <f t="shared" si="5"/>
        <v>0</v>
      </c>
      <c r="K34" s="90">
        <f t="shared" si="5"/>
        <v>0</v>
      </c>
      <c r="L34" s="90">
        <f t="shared" si="5"/>
        <v>20592</v>
      </c>
      <c r="M34" s="90">
        <f t="shared" si="5"/>
        <v>0</v>
      </c>
      <c r="N34" s="82">
        <f>SUM(N32:N33)</f>
        <v>54912</v>
      </c>
      <c r="P34" s="17"/>
      <c r="Q34" s="10"/>
    </row>
    <row r="35" spans="1:26" ht="15.75" thickBot="1">
      <c r="A35" s="69" t="s">
        <v>21</v>
      </c>
      <c r="B35" s="45"/>
      <c r="C35" s="45"/>
      <c r="D35" s="45"/>
      <c r="E35" s="45"/>
      <c r="F35" s="45"/>
      <c r="G35" s="45"/>
      <c r="H35" s="45"/>
      <c r="I35" s="45"/>
      <c r="J35" s="45"/>
      <c r="K35" s="45"/>
      <c r="L35" s="45"/>
      <c r="M35" s="45"/>
      <c r="N35" s="47"/>
    </row>
    <row r="36" spans="1:26">
      <c r="A36" s="29" t="s">
        <v>22</v>
      </c>
      <c r="B36" s="31">
        <v>17</v>
      </c>
      <c r="C36" s="32">
        <v>17</v>
      </c>
      <c r="D36" s="32">
        <v>17</v>
      </c>
      <c r="E36" s="32">
        <v>17</v>
      </c>
      <c r="F36" s="32">
        <v>20</v>
      </c>
      <c r="G36" s="32">
        <v>18</v>
      </c>
      <c r="H36" s="32">
        <v>20</v>
      </c>
      <c r="I36" s="32">
        <v>20</v>
      </c>
      <c r="J36" s="32">
        <v>18</v>
      </c>
      <c r="K36" s="32">
        <v>20</v>
      </c>
      <c r="L36" s="32">
        <v>18</v>
      </c>
      <c r="M36" s="32">
        <v>18</v>
      </c>
      <c r="N36" s="40">
        <f>SUM(B36:M36)</f>
        <v>220</v>
      </c>
    </row>
    <row r="37" spans="1:26">
      <c r="A37" s="29" t="s">
        <v>23</v>
      </c>
      <c r="B37" s="41"/>
      <c r="C37" s="41"/>
      <c r="D37" s="41"/>
      <c r="E37" s="41"/>
      <c r="F37" s="41"/>
      <c r="G37" s="41"/>
      <c r="H37" s="41"/>
      <c r="I37" s="41"/>
      <c r="J37" s="41"/>
      <c r="K37" s="41"/>
      <c r="L37" s="41"/>
      <c r="M37" s="41"/>
      <c r="N37" s="79">
        <f t="shared" ref="N37:N42" si="6">SUM(B37:M37)</f>
        <v>0</v>
      </c>
    </row>
    <row r="38" spans="1:26">
      <c r="A38" s="29" t="s">
        <v>108</v>
      </c>
      <c r="B38" s="41"/>
      <c r="C38" s="41"/>
      <c r="D38" s="41"/>
      <c r="E38" s="41"/>
      <c r="F38" s="41"/>
      <c r="G38" s="41"/>
      <c r="H38" s="41"/>
      <c r="I38" s="41">
        <v>462</v>
      </c>
      <c r="J38" s="41"/>
      <c r="K38" s="41"/>
      <c r="L38" s="41"/>
      <c r="M38" s="41"/>
      <c r="N38" s="80">
        <f t="shared" si="6"/>
        <v>462</v>
      </c>
    </row>
    <row r="39" spans="1:26">
      <c r="A39" s="29" t="s">
        <v>24</v>
      </c>
      <c r="B39" s="41">
        <v>22</v>
      </c>
      <c r="C39" s="41">
        <v>22</v>
      </c>
      <c r="D39" s="41">
        <v>22</v>
      </c>
      <c r="E39" s="41">
        <v>22</v>
      </c>
      <c r="F39" s="41">
        <v>22</v>
      </c>
      <c r="G39" s="41">
        <v>22</v>
      </c>
      <c r="H39" s="41">
        <v>27</v>
      </c>
      <c r="I39" s="41">
        <v>22</v>
      </c>
      <c r="J39" s="41">
        <v>22</v>
      </c>
      <c r="K39" s="41">
        <v>22</v>
      </c>
      <c r="L39" s="41">
        <v>22</v>
      </c>
      <c r="M39" s="41">
        <v>28</v>
      </c>
      <c r="N39" s="79">
        <f t="shared" si="6"/>
        <v>275</v>
      </c>
    </row>
    <row r="40" spans="1:26">
      <c r="A40" s="29" t="s">
        <v>25</v>
      </c>
      <c r="B40" s="41"/>
      <c r="C40" s="41"/>
      <c r="D40" s="41"/>
      <c r="E40" s="41"/>
      <c r="F40" s="41"/>
      <c r="G40" s="41"/>
      <c r="H40" s="41"/>
      <c r="I40" s="41"/>
      <c r="J40" s="41"/>
      <c r="K40" s="41"/>
      <c r="L40" s="41"/>
      <c r="M40" s="41"/>
      <c r="N40" s="80">
        <f t="shared" si="6"/>
        <v>0</v>
      </c>
    </row>
    <row r="41" spans="1:26">
      <c r="A41" s="29" t="s">
        <v>26</v>
      </c>
      <c r="B41" s="41"/>
      <c r="C41" s="41"/>
      <c r="D41" s="41"/>
      <c r="E41" s="41"/>
      <c r="F41" s="41"/>
      <c r="G41" s="41"/>
      <c r="H41" s="41"/>
      <c r="I41" s="41"/>
      <c r="J41" s="41"/>
      <c r="K41" s="41"/>
      <c r="L41" s="41"/>
      <c r="M41" s="41"/>
      <c r="N41" s="79">
        <f t="shared" si="6"/>
        <v>0</v>
      </c>
    </row>
    <row r="42" spans="1:26">
      <c r="A42" s="29" t="s">
        <v>27</v>
      </c>
      <c r="B42" s="42"/>
      <c r="C42" s="42"/>
      <c r="D42" s="42"/>
      <c r="E42" s="42"/>
      <c r="F42" s="42"/>
      <c r="G42" s="42"/>
      <c r="H42" s="42"/>
      <c r="I42" s="42"/>
      <c r="J42" s="42"/>
      <c r="K42" s="42"/>
      <c r="L42" s="42"/>
      <c r="M42" s="42"/>
      <c r="N42" s="80">
        <f t="shared" si="6"/>
        <v>0</v>
      </c>
    </row>
    <row r="43" spans="1:26">
      <c r="A43" s="87" t="s">
        <v>28</v>
      </c>
      <c r="B43" s="90">
        <f>SUM(B36:B42)</f>
        <v>39</v>
      </c>
      <c r="C43" s="90">
        <f t="shared" ref="C43:N43" si="7">SUM(C36:C42)</f>
        <v>39</v>
      </c>
      <c r="D43" s="90">
        <f t="shared" si="7"/>
        <v>39</v>
      </c>
      <c r="E43" s="90">
        <f t="shared" si="7"/>
        <v>39</v>
      </c>
      <c r="F43" s="90">
        <f t="shared" si="7"/>
        <v>42</v>
      </c>
      <c r="G43" s="90">
        <f t="shared" si="7"/>
        <v>40</v>
      </c>
      <c r="H43" s="90">
        <f t="shared" si="7"/>
        <v>47</v>
      </c>
      <c r="I43" s="90">
        <f t="shared" si="7"/>
        <v>504</v>
      </c>
      <c r="J43" s="90">
        <f t="shared" si="7"/>
        <v>40</v>
      </c>
      <c r="K43" s="90">
        <f t="shared" si="7"/>
        <v>42</v>
      </c>
      <c r="L43" s="90">
        <f t="shared" si="7"/>
        <v>40</v>
      </c>
      <c r="M43" s="90">
        <f t="shared" si="7"/>
        <v>46</v>
      </c>
      <c r="N43" s="82">
        <f t="shared" si="7"/>
        <v>957</v>
      </c>
    </row>
    <row r="44" spans="1:26" ht="15.75" thickBot="1">
      <c r="A44" s="69" t="s">
        <v>29</v>
      </c>
      <c r="B44" s="45"/>
      <c r="C44" s="45"/>
      <c r="D44" s="45"/>
      <c r="E44" s="45"/>
      <c r="F44" s="45"/>
      <c r="G44" s="45"/>
      <c r="H44" s="45"/>
      <c r="I44" s="45"/>
      <c r="J44" s="45"/>
      <c r="K44" s="45"/>
      <c r="L44" s="45"/>
      <c r="M44" s="45"/>
      <c r="N44" s="28"/>
    </row>
    <row r="45" spans="1:26">
      <c r="A45" s="29" t="s">
        <v>30</v>
      </c>
      <c r="B45" s="31">
        <v>275</v>
      </c>
      <c r="C45" s="32"/>
      <c r="D45" s="32"/>
      <c r="E45" s="32">
        <v>275</v>
      </c>
      <c r="F45" s="32"/>
      <c r="G45" s="32"/>
      <c r="H45" s="32">
        <v>275</v>
      </c>
      <c r="I45" s="32"/>
      <c r="J45" s="32"/>
      <c r="K45" s="32">
        <v>275</v>
      </c>
      <c r="L45" s="32"/>
      <c r="M45" s="32"/>
      <c r="N45" s="80">
        <f>SUM(B45:M45)</f>
        <v>1100</v>
      </c>
    </row>
    <row r="46" spans="1:26">
      <c r="A46" s="29" t="s">
        <v>31</v>
      </c>
      <c r="B46" s="41"/>
      <c r="C46" s="41"/>
      <c r="D46" s="41"/>
      <c r="E46" s="41"/>
      <c r="F46" s="41"/>
      <c r="G46" s="41"/>
      <c r="H46" s="41"/>
      <c r="I46" s="41"/>
      <c r="J46" s="41"/>
      <c r="K46" s="41"/>
      <c r="L46" s="41"/>
      <c r="M46" s="41"/>
      <c r="N46" s="80">
        <f>SUM(B46:M46)</f>
        <v>0</v>
      </c>
    </row>
    <row r="47" spans="1:26">
      <c r="A47" s="29" t="s">
        <v>32</v>
      </c>
      <c r="B47" s="41"/>
      <c r="C47" s="41"/>
      <c r="D47" s="41"/>
      <c r="E47" s="41"/>
      <c r="F47" s="41"/>
      <c r="G47" s="41"/>
      <c r="H47" s="41"/>
      <c r="I47" s="41"/>
      <c r="J47" s="41"/>
      <c r="K47" s="41"/>
      <c r="L47" s="41"/>
      <c r="M47" s="41"/>
      <c r="N47" s="80">
        <f>SUM(B47:M47)</f>
        <v>0</v>
      </c>
    </row>
    <row r="48" spans="1:26">
      <c r="A48" s="29" t="s">
        <v>27</v>
      </c>
      <c r="B48" s="41"/>
      <c r="C48" s="41"/>
      <c r="D48" s="41"/>
      <c r="E48" s="41"/>
      <c r="F48" s="41"/>
      <c r="G48" s="41"/>
      <c r="H48" s="41"/>
      <c r="I48" s="41"/>
      <c r="J48" s="41"/>
      <c r="K48" s="41"/>
      <c r="L48" s="41"/>
      <c r="M48" s="41"/>
      <c r="N48" s="80">
        <f>SUM(B48:M48)</f>
        <v>0</v>
      </c>
    </row>
    <row r="49" spans="1:14">
      <c r="A49" s="87" t="s">
        <v>33</v>
      </c>
      <c r="B49" s="90">
        <f>SUM(B45:B48)</f>
        <v>275</v>
      </c>
      <c r="C49" s="90">
        <f t="shared" ref="C49:N49" si="8">SUM(C45:C48)</f>
        <v>0</v>
      </c>
      <c r="D49" s="90">
        <f t="shared" si="8"/>
        <v>0</v>
      </c>
      <c r="E49" s="90">
        <f t="shared" si="8"/>
        <v>275</v>
      </c>
      <c r="F49" s="90">
        <f t="shared" si="8"/>
        <v>0</v>
      </c>
      <c r="G49" s="90">
        <f t="shared" si="8"/>
        <v>0</v>
      </c>
      <c r="H49" s="90">
        <f t="shared" si="8"/>
        <v>275</v>
      </c>
      <c r="I49" s="90">
        <f t="shared" si="8"/>
        <v>0</v>
      </c>
      <c r="J49" s="90">
        <f t="shared" si="8"/>
        <v>0</v>
      </c>
      <c r="K49" s="90">
        <f t="shared" si="8"/>
        <v>275</v>
      </c>
      <c r="L49" s="90">
        <f t="shared" si="8"/>
        <v>0</v>
      </c>
      <c r="M49" s="90">
        <f t="shared" si="8"/>
        <v>0</v>
      </c>
      <c r="N49" s="82">
        <f t="shared" si="8"/>
        <v>1100</v>
      </c>
    </row>
    <row r="50" spans="1:14" ht="15.75" thickBot="1">
      <c r="A50" s="69" t="s">
        <v>34</v>
      </c>
      <c r="B50" s="45"/>
      <c r="C50" s="45"/>
      <c r="D50" s="45"/>
      <c r="E50" s="45"/>
      <c r="F50" s="45"/>
      <c r="G50" s="45"/>
      <c r="H50" s="45"/>
      <c r="I50" s="45"/>
      <c r="J50" s="45"/>
      <c r="K50" s="45"/>
      <c r="L50" s="45"/>
      <c r="M50" s="45"/>
      <c r="N50" s="48"/>
    </row>
    <row r="51" spans="1:14">
      <c r="A51" s="29" t="s">
        <v>35</v>
      </c>
      <c r="B51" s="31"/>
      <c r="C51" s="32"/>
      <c r="D51" s="32"/>
      <c r="E51" s="32"/>
      <c r="F51" s="32"/>
      <c r="G51" s="32"/>
      <c r="H51" s="32"/>
      <c r="I51" s="32"/>
      <c r="J51" s="32"/>
      <c r="K51" s="32"/>
      <c r="L51" s="32"/>
      <c r="M51" s="32"/>
      <c r="N51" s="80">
        <f>SUM(B51:M51)</f>
        <v>0</v>
      </c>
    </row>
    <row r="52" spans="1:14">
      <c r="A52" s="29" t="s">
        <v>36</v>
      </c>
      <c r="B52" s="41"/>
      <c r="C52" s="41"/>
      <c r="D52" s="41"/>
      <c r="E52" s="41"/>
      <c r="F52" s="41"/>
      <c r="G52" s="41"/>
      <c r="H52" s="41"/>
      <c r="I52" s="41"/>
      <c r="J52" s="41"/>
      <c r="K52" s="41"/>
      <c r="L52" s="41"/>
      <c r="M52" s="41"/>
      <c r="N52" s="80">
        <f t="shared" ref="N52:N59" si="9">SUM(B52:M52)</f>
        <v>0</v>
      </c>
    </row>
    <row r="53" spans="1:14">
      <c r="A53" s="29" t="s">
        <v>37</v>
      </c>
      <c r="B53" s="41"/>
      <c r="C53" s="41"/>
      <c r="D53" s="41"/>
      <c r="E53" s="41"/>
      <c r="F53" s="41"/>
      <c r="G53" s="41"/>
      <c r="H53" s="41"/>
      <c r="I53" s="41"/>
      <c r="J53" s="41"/>
      <c r="K53" s="41"/>
      <c r="L53" s="41"/>
      <c r="M53" s="41"/>
      <c r="N53" s="80">
        <f t="shared" si="9"/>
        <v>0</v>
      </c>
    </row>
    <row r="54" spans="1:14">
      <c r="A54" s="29" t="s">
        <v>140</v>
      </c>
      <c r="B54" s="41"/>
      <c r="C54" s="41"/>
      <c r="D54" s="41"/>
      <c r="E54" s="41"/>
      <c r="F54" s="41"/>
      <c r="G54" s="41"/>
      <c r="H54" s="41"/>
      <c r="I54" s="41"/>
      <c r="J54" s="41"/>
      <c r="K54" s="41"/>
      <c r="L54" s="41"/>
      <c r="M54" s="41"/>
      <c r="N54" s="80">
        <f t="shared" si="9"/>
        <v>0</v>
      </c>
    </row>
    <row r="55" spans="1:14">
      <c r="A55" s="29" t="s">
        <v>39</v>
      </c>
      <c r="B55" s="41"/>
      <c r="C55" s="41"/>
      <c r="D55" s="41"/>
      <c r="E55" s="41"/>
      <c r="F55" s="41"/>
      <c r="G55" s="41"/>
      <c r="H55" s="41"/>
      <c r="I55" s="41"/>
      <c r="J55" s="41"/>
      <c r="K55" s="41"/>
      <c r="L55" s="41"/>
      <c r="M55" s="41"/>
      <c r="N55" s="80">
        <f>SUM(B55:M55)</f>
        <v>0</v>
      </c>
    </row>
    <row r="56" spans="1:14">
      <c r="A56" s="29" t="s">
        <v>40</v>
      </c>
      <c r="B56" s="41"/>
      <c r="C56" s="41"/>
      <c r="D56" s="41"/>
      <c r="E56" s="41"/>
      <c r="F56" s="41"/>
      <c r="G56" s="41"/>
      <c r="H56" s="41"/>
      <c r="I56" s="41"/>
      <c r="J56" s="41"/>
      <c r="K56" s="41"/>
      <c r="L56" s="41"/>
      <c r="M56" s="41"/>
      <c r="N56" s="80">
        <f t="shared" si="9"/>
        <v>0</v>
      </c>
    </row>
    <row r="57" spans="1:14">
      <c r="A57" s="29" t="s">
        <v>41</v>
      </c>
      <c r="B57" s="41"/>
      <c r="C57" s="41"/>
      <c r="D57" s="41"/>
      <c r="E57" s="41"/>
      <c r="F57" s="41"/>
      <c r="G57" s="41"/>
      <c r="H57" s="41"/>
      <c r="I57" s="41"/>
      <c r="J57" s="41"/>
      <c r="K57" s="41"/>
      <c r="L57" s="41"/>
      <c r="M57" s="41"/>
      <c r="N57" s="80">
        <f t="shared" si="9"/>
        <v>0</v>
      </c>
    </row>
    <row r="58" spans="1:14">
      <c r="A58" s="29" t="s">
        <v>42</v>
      </c>
      <c r="B58" s="41"/>
      <c r="C58" s="41"/>
      <c r="D58" s="41"/>
      <c r="E58" s="41"/>
      <c r="F58" s="41"/>
      <c r="G58" s="41"/>
      <c r="H58" s="41"/>
      <c r="I58" s="41"/>
      <c r="J58" s="41"/>
      <c r="K58" s="41"/>
      <c r="L58" s="41"/>
      <c r="M58" s="41"/>
      <c r="N58" s="80">
        <f t="shared" si="9"/>
        <v>0</v>
      </c>
    </row>
    <row r="59" spans="1:14">
      <c r="A59" s="29" t="s">
        <v>27</v>
      </c>
      <c r="B59" s="41"/>
      <c r="C59" s="41"/>
      <c r="D59" s="41"/>
      <c r="E59" s="41"/>
      <c r="F59" s="41"/>
      <c r="G59" s="41"/>
      <c r="H59" s="41"/>
      <c r="I59" s="41"/>
      <c r="J59" s="41"/>
      <c r="K59" s="41"/>
      <c r="L59" s="41"/>
      <c r="M59" s="41"/>
      <c r="N59" s="80">
        <f t="shared" si="9"/>
        <v>0</v>
      </c>
    </row>
    <row r="60" spans="1:14">
      <c r="A60" s="87" t="s">
        <v>43</v>
      </c>
      <c r="B60" s="90">
        <f>SUM(B51:B59)</f>
        <v>0</v>
      </c>
      <c r="C60" s="90">
        <f t="shared" ref="C60:N60" si="10">SUM(C51:C59)</f>
        <v>0</v>
      </c>
      <c r="D60" s="90">
        <f t="shared" si="10"/>
        <v>0</v>
      </c>
      <c r="E60" s="90">
        <f t="shared" si="10"/>
        <v>0</v>
      </c>
      <c r="F60" s="90">
        <f t="shared" si="10"/>
        <v>0</v>
      </c>
      <c r="G60" s="90">
        <f t="shared" si="10"/>
        <v>0</v>
      </c>
      <c r="H60" s="90">
        <f t="shared" si="10"/>
        <v>0</v>
      </c>
      <c r="I60" s="90">
        <f t="shared" si="10"/>
        <v>0</v>
      </c>
      <c r="J60" s="90">
        <f t="shared" si="10"/>
        <v>0</v>
      </c>
      <c r="K60" s="90">
        <f t="shared" si="10"/>
        <v>0</v>
      </c>
      <c r="L60" s="90">
        <f t="shared" si="10"/>
        <v>0</v>
      </c>
      <c r="M60" s="90">
        <f t="shared" si="10"/>
        <v>0</v>
      </c>
      <c r="N60" s="82">
        <f t="shared" si="10"/>
        <v>0</v>
      </c>
    </row>
    <row r="61" spans="1:14" ht="15.75" thickBot="1">
      <c r="A61" s="69" t="s">
        <v>44</v>
      </c>
      <c r="B61" s="45"/>
      <c r="C61" s="45"/>
      <c r="D61" s="45"/>
      <c r="E61" s="45"/>
      <c r="F61" s="45"/>
      <c r="G61" s="45"/>
      <c r="H61" s="45"/>
      <c r="I61" s="45"/>
      <c r="J61" s="45"/>
      <c r="K61" s="45"/>
      <c r="L61" s="45"/>
      <c r="M61" s="45"/>
      <c r="N61" s="45"/>
    </row>
    <row r="62" spans="1:14">
      <c r="A62" s="29" t="s">
        <v>45</v>
      </c>
      <c r="B62" s="31"/>
      <c r="C62" s="32"/>
      <c r="D62" s="32"/>
      <c r="E62" s="32">
        <v>500</v>
      </c>
      <c r="F62" s="32">
        <v>358</v>
      </c>
      <c r="G62" s="32">
        <v>275</v>
      </c>
      <c r="H62" s="32">
        <v>302</v>
      </c>
      <c r="I62" s="32">
        <v>330</v>
      </c>
      <c r="J62" s="32">
        <v>347</v>
      </c>
      <c r="K62" s="32">
        <v>275</v>
      </c>
      <c r="L62" s="32">
        <v>198</v>
      </c>
      <c r="M62" s="32">
        <v>110</v>
      </c>
      <c r="N62" s="80">
        <f>SUM(B62:M62)</f>
        <v>2695</v>
      </c>
    </row>
    <row r="63" spans="1:14">
      <c r="A63" s="29" t="s">
        <v>46</v>
      </c>
      <c r="B63" s="41"/>
      <c r="C63" s="41"/>
      <c r="D63" s="41"/>
      <c r="E63" s="41"/>
      <c r="F63" s="41"/>
      <c r="G63" s="41"/>
      <c r="H63" s="41"/>
      <c r="I63" s="41"/>
      <c r="J63" s="41"/>
      <c r="K63" s="41"/>
      <c r="L63" s="41"/>
      <c r="M63" s="41"/>
      <c r="N63" s="80">
        <f>SUM(B63:M63)</f>
        <v>0</v>
      </c>
    </row>
    <row r="64" spans="1:14">
      <c r="A64" s="29" t="s">
        <v>47</v>
      </c>
      <c r="B64" s="41"/>
      <c r="C64" s="41"/>
      <c r="D64" s="41"/>
      <c r="E64" s="41"/>
      <c r="F64" s="41"/>
      <c r="G64" s="41"/>
      <c r="H64" s="41"/>
      <c r="I64" s="41"/>
      <c r="J64" s="41"/>
      <c r="K64" s="41"/>
      <c r="L64" s="41"/>
      <c r="M64" s="41"/>
      <c r="N64" s="80">
        <f>SUM(B64:M64)</f>
        <v>0</v>
      </c>
    </row>
    <row r="65" spans="1:14">
      <c r="A65" s="29" t="s">
        <v>48</v>
      </c>
      <c r="B65" s="41"/>
      <c r="C65" s="41">
        <v>300</v>
      </c>
      <c r="D65" s="41"/>
      <c r="E65" s="41"/>
      <c r="F65" s="41"/>
      <c r="G65" s="41"/>
      <c r="H65" s="41"/>
      <c r="I65" s="41"/>
      <c r="J65" s="41"/>
      <c r="K65" s="41"/>
      <c r="L65" s="41"/>
      <c r="M65" s="41"/>
      <c r="N65" s="80">
        <f>SUM(B65:M65)</f>
        <v>300</v>
      </c>
    </row>
    <row r="66" spans="1:14">
      <c r="A66" s="29" t="s">
        <v>49</v>
      </c>
      <c r="B66" s="41"/>
      <c r="C66" s="41"/>
      <c r="D66" s="41"/>
      <c r="E66" s="41"/>
      <c r="F66" s="41"/>
      <c r="G66" s="41"/>
      <c r="H66" s="41"/>
      <c r="I66" s="41"/>
      <c r="J66" s="41"/>
      <c r="K66" s="41"/>
      <c r="L66" s="41"/>
      <c r="M66" s="41"/>
      <c r="N66" s="80">
        <f>SUM(B66:M66)</f>
        <v>0</v>
      </c>
    </row>
    <row r="67" spans="1:14">
      <c r="A67" s="87" t="s">
        <v>50</v>
      </c>
      <c r="B67" s="90">
        <f>SUM(B62:B66)</f>
        <v>0</v>
      </c>
      <c r="C67" s="90">
        <f t="shared" ref="C67:N67" si="11">SUM(C62:C66)</f>
        <v>300</v>
      </c>
      <c r="D67" s="90">
        <f t="shared" si="11"/>
        <v>0</v>
      </c>
      <c r="E67" s="90">
        <f t="shared" si="11"/>
        <v>500</v>
      </c>
      <c r="F67" s="90">
        <f t="shared" si="11"/>
        <v>358</v>
      </c>
      <c r="G67" s="90">
        <f t="shared" si="11"/>
        <v>275</v>
      </c>
      <c r="H67" s="90">
        <f t="shared" si="11"/>
        <v>302</v>
      </c>
      <c r="I67" s="90">
        <f t="shared" si="11"/>
        <v>330</v>
      </c>
      <c r="J67" s="90">
        <f t="shared" si="11"/>
        <v>347</v>
      </c>
      <c r="K67" s="90">
        <f t="shared" si="11"/>
        <v>275</v>
      </c>
      <c r="L67" s="90">
        <f t="shared" si="11"/>
        <v>198</v>
      </c>
      <c r="M67" s="90">
        <f t="shared" si="11"/>
        <v>110</v>
      </c>
      <c r="N67" s="82">
        <f t="shared" si="11"/>
        <v>2995</v>
      </c>
    </row>
    <row r="68" spans="1:14" ht="15.75" thickBot="1">
      <c r="A68" s="69" t="s">
        <v>51</v>
      </c>
      <c r="B68" s="45"/>
      <c r="C68" s="45"/>
      <c r="D68" s="45"/>
      <c r="E68" s="45"/>
      <c r="F68" s="45"/>
      <c r="G68" s="45"/>
      <c r="H68" s="45"/>
      <c r="I68" s="45"/>
      <c r="J68" s="45"/>
      <c r="K68" s="45"/>
      <c r="L68" s="45"/>
      <c r="M68" s="45"/>
      <c r="N68" s="45"/>
    </row>
    <row r="69" spans="1:14">
      <c r="A69" s="29" t="s">
        <v>52</v>
      </c>
      <c r="B69" s="31"/>
      <c r="C69" s="32"/>
      <c r="D69" s="32"/>
      <c r="E69" s="32"/>
      <c r="F69" s="32"/>
      <c r="G69" s="32"/>
      <c r="H69" s="32"/>
      <c r="I69" s="32"/>
      <c r="J69" s="32"/>
      <c r="K69" s="32"/>
      <c r="L69" s="32"/>
      <c r="M69" s="32"/>
      <c r="N69" s="80">
        <f>SUM(B69:M69)</f>
        <v>0</v>
      </c>
    </row>
    <row r="70" spans="1:14">
      <c r="A70" s="29" t="s">
        <v>53</v>
      </c>
      <c r="B70" s="41"/>
      <c r="C70" s="41">
        <v>110</v>
      </c>
      <c r="D70" s="41"/>
      <c r="E70" s="41"/>
      <c r="F70" s="41"/>
      <c r="G70" s="41"/>
      <c r="H70" s="41"/>
      <c r="I70" s="41"/>
      <c r="J70" s="41"/>
      <c r="K70" s="41"/>
      <c r="L70" s="41"/>
      <c r="M70" s="41"/>
      <c r="N70" s="80">
        <f>SUM(B70:M70)</f>
        <v>110</v>
      </c>
    </row>
    <row r="71" spans="1:14">
      <c r="A71" s="29" t="s">
        <v>54</v>
      </c>
      <c r="B71" s="41"/>
      <c r="C71" s="41"/>
      <c r="D71" s="41"/>
      <c r="E71" s="41"/>
      <c r="F71" s="41"/>
      <c r="G71" s="41"/>
      <c r="H71" s="41"/>
      <c r="I71" s="41"/>
      <c r="J71" s="41"/>
      <c r="K71" s="41"/>
      <c r="L71" s="41"/>
      <c r="M71" s="41"/>
      <c r="N71" s="80">
        <f>SUM(B71:M71)</f>
        <v>0</v>
      </c>
    </row>
    <row r="72" spans="1:14">
      <c r="A72" s="88" t="s">
        <v>55</v>
      </c>
      <c r="B72" s="90">
        <f>SUM(B69:B71)</f>
        <v>0</v>
      </c>
      <c r="C72" s="90">
        <f t="shared" ref="C72:N72" si="12">SUM(C69:C71)</f>
        <v>110</v>
      </c>
      <c r="D72" s="90">
        <f t="shared" si="12"/>
        <v>0</v>
      </c>
      <c r="E72" s="90">
        <f t="shared" si="12"/>
        <v>0</v>
      </c>
      <c r="F72" s="90">
        <f t="shared" si="12"/>
        <v>0</v>
      </c>
      <c r="G72" s="90">
        <f t="shared" si="12"/>
        <v>0</v>
      </c>
      <c r="H72" s="90">
        <f t="shared" si="12"/>
        <v>0</v>
      </c>
      <c r="I72" s="90">
        <f t="shared" si="12"/>
        <v>0</v>
      </c>
      <c r="J72" s="90">
        <f t="shared" si="12"/>
        <v>0</v>
      </c>
      <c r="K72" s="90">
        <f t="shared" si="12"/>
        <v>0</v>
      </c>
      <c r="L72" s="90">
        <f t="shared" si="12"/>
        <v>0</v>
      </c>
      <c r="M72" s="90">
        <f t="shared" si="12"/>
        <v>0</v>
      </c>
      <c r="N72" s="82">
        <f t="shared" si="12"/>
        <v>110</v>
      </c>
    </row>
    <row r="73" spans="1:14" ht="15.75" thickBot="1">
      <c r="A73" s="69" t="s">
        <v>56</v>
      </c>
      <c r="B73" s="45"/>
      <c r="C73" s="45"/>
      <c r="D73" s="45"/>
      <c r="E73" s="45"/>
      <c r="F73" s="45"/>
      <c r="G73" s="45"/>
      <c r="H73" s="45"/>
      <c r="I73" s="45"/>
      <c r="J73" s="45"/>
      <c r="K73" s="45"/>
      <c r="L73" s="45"/>
      <c r="M73" s="45"/>
      <c r="N73" s="45"/>
    </row>
    <row r="74" spans="1:14">
      <c r="A74" s="45" t="s">
        <v>57</v>
      </c>
      <c r="B74" s="31"/>
      <c r="C74" s="32"/>
      <c r="D74" s="32"/>
      <c r="E74" s="32"/>
      <c r="F74" s="32"/>
      <c r="G74" s="32"/>
      <c r="H74" s="32"/>
      <c r="I74" s="32"/>
      <c r="J74" s="32"/>
      <c r="K74" s="32"/>
      <c r="L74" s="32"/>
      <c r="M74" s="32"/>
      <c r="N74" s="40"/>
    </row>
    <row r="75" spans="1:14">
      <c r="A75" s="29" t="s">
        <v>58</v>
      </c>
      <c r="B75" s="31">
        <v>1230</v>
      </c>
      <c r="C75" s="31">
        <v>1230</v>
      </c>
      <c r="D75" s="31">
        <v>1230</v>
      </c>
      <c r="E75" s="31">
        <v>1230</v>
      </c>
      <c r="F75" s="31">
        <v>1230</v>
      </c>
      <c r="G75" s="31">
        <v>1230</v>
      </c>
      <c r="H75" s="31">
        <v>1230</v>
      </c>
      <c r="I75" s="31">
        <v>1230</v>
      </c>
      <c r="J75" s="31">
        <v>1230</v>
      </c>
      <c r="K75" s="31">
        <v>1230</v>
      </c>
      <c r="L75" s="31">
        <v>1230</v>
      </c>
      <c r="M75" s="31">
        <v>1230</v>
      </c>
      <c r="N75" s="80">
        <f>SUM(B75:M75)</f>
        <v>14760</v>
      </c>
    </row>
    <row r="76" spans="1:14">
      <c r="A76" s="29" t="s">
        <v>59</v>
      </c>
      <c r="B76" s="41">
        <v>260</v>
      </c>
      <c r="C76" s="41">
        <v>260</v>
      </c>
      <c r="D76" s="41">
        <v>260</v>
      </c>
      <c r="E76" s="41">
        <v>260</v>
      </c>
      <c r="F76" s="41">
        <v>260</v>
      </c>
      <c r="G76" s="41">
        <v>260</v>
      </c>
      <c r="H76" s="41">
        <v>260</v>
      </c>
      <c r="I76" s="41">
        <v>260</v>
      </c>
      <c r="J76" s="41">
        <v>260</v>
      </c>
      <c r="K76" s="41">
        <v>260</v>
      </c>
      <c r="L76" s="41">
        <v>260</v>
      </c>
      <c r="M76" s="41">
        <v>260</v>
      </c>
      <c r="N76" s="80">
        <f>SUM(B76:M76)</f>
        <v>3120</v>
      </c>
    </row>
    <row r="77" spans="1:14">
      <c r="A77" s="29" t="s">
        <v>60</v>
      </c>
      <c r="B77" s="41">
        <v>135</v>
      </c>
      <c r="C77" s="41">
        <v>135</v>
      </c>
      <c r="D77" s="41">
        <v>135</v>
      </c>
      <c r="E77" s="41">
        <v>135</v>
      </c>
      <c r="F77" s="41">
        <v>135</v>
      </c>
      <c r="G77" s="41">
        <v>135</v>
      </c>
      <c r="H77" s="41">
        <v>135</v>
      </c>
      <c r="I77" s="41">
        <v>135</v>
      </c>
      <c r="J77" s="41">
        <v>135</v>
      </c>
      <c r="K77" s="41">
        <v>135</v>
      </c>
      <c r="L77" s="41">
        <v>135</v>
      </c>
      <c r="M77" s="41">
        <v>135</v>
      </c>
      <c r="N77" s="80">
        <f>SUM(B77:M77)</f>
        <v>1620</v>
      </c>
    </row>
    <row r="78" spans="1:14">
      <c r="A78" s="29" t="s">
        <v>61</v>
      </c>
      <c r="B78" s="41"/>
      <c r="C78" s="41"/>
      <c r="D78" s="41"/>
      <c r="E78" s="41"/>
      <c r="F78" s="41"/>
      <c r="G78" s="41"/>
      <c r="H78" s="41"/>
      <c r="I78" s="41"/>
      <c r="J78" s="41"/>
      <c r="K78" s="41"/>
      <c r="L78" s="41"/>
      <c r="M78" s="41"/>
      <c r="N78" s="80">
        <f>SUM(B78:M78)</f>
        <v>0</v>
      </c>
    </row>
    <row r="79" spans="1:14">
      <c r="A79" s="29" t="s">
        <v>62</v>
      </c>
      <c r="B79" s="41"/>
      <c r="C79" s="41"/>
      <c r="D79" s="41"/>
      <c r="E79" s="41"/>
      <c r="F79" s="41"/>
      <c r="G79" s="41"/>
      <c r="H79" s="41"/>
      <c r="I79" s="41"/>
      <c r="J79" s="41"/>
      <c r="K79" s="41"/>
      <c r="L79" s="41"/>
      <c r="M79" s="41"/>
      <c r="N79" s="80">
        <f>SUM(B79:M79)</f>
        <v>0</v>
      </c>
    </row>
    <row r="80" spans="1:14">
      <c r="A80" s="34" t="s">
        <v>101</v>
      </c>
      <c r="B80" s="106">
        <f>SUM(B75:B79)</f>
        <v>1625</v>
      </c>
      <c r="C80" s="106">
        <f t="shared" ref="C80:M80" si="13">SUM(C75:C79)</f>
        <v>1625</v>
      </c>
      <c r="D80" s="106">
        <f t="shared" si="13"/>
        <v>1625</v>
      </c>
      <c r="E80" s="106">
        <f t="shared" si="13"/>
        <v>1625</v>
      </c>
      <c r="F80" s="106">
        <f t="shared" si="13"/>
        <v>1625</v>
      </c>
      <c r="G80" s="106">
        <f t="shared" si="13"/>
        <v>1625</v>
      </c>
      <c r="H80" s="106">
        <f t="shared" si="13"/>
        <v>1625</v>
      </c>
      <c r="I80" s="106">
        <f t="shared" si="13"/>
        <v>1625</v>
      </c>
      <c r="J80" s="106">
        <f t="shared" si="13"/>
        <v>1625</v>
      </c>
      <c r="K80" s="106">
        <f t="shared" si="13"/>
        <v>1625</v>
      </c>
      <c r="L80" s="106">
        <f t="shared" si="13"/>
        <v>1625</v>
      </c>
      <c r="M80" s="106">
        <f t="shared" si="13"/>
        <v>1625</v>
      </c>
      <c r="N80" s="82">
        <f>SUM(N75:N79)</f>
        <v>19500</v>
      </c>
    </row>
    <row r="81" spans="1:14">
      <c r="A81" s="45" t="s">
        <v>63</v>
      </c>
      <c r="B81" s="31"/>
      <c r="C81" s="32"/>
      <c r="D81" s="32"/>
      <c r="E81" s="32"/>
      <c r="F81" s="32"/>
      <c r="G81" s="32"/>
      <c r="H81" s="32"/>
      <c r="I81" s="32"/>
      <c r="J81" s="32"/>
      <c r="K81" s="32"/>
      <c r="L81" s="32"/>
      <c r="M81" s="32"/>
      <c r="N81" s="40"/>
    </row>
    <row r="82" spans="1:14">
      <c r="A82" s="29" t="s">
        <v>58</v>
      </c>
      <c r="B82" s="41"/>
      <c r="C82" s="41"/>
      <c r="D82" s="41"/>
      <c r="E82" s="41"/>
      <c r="F82" s="41"/>
      <c r="G82" s="41"/>
      <c r="H82" s="41"/>
      <c r="I82" s="41"/>
      <c r="J82" s="41"/>
      <c r="K82" s="41"/>
      <c r="L82" s="41"/>
      <c r="M82" s="41"/>
      <c r="N82" s="80">
        <f>SUM(B82:M82)</f>
        <v>0</v>
      </c>
    </row>
    <row r="83" spans="1:14">
      <c r="A83" s="29" t="s">
        <v>59</v>
      </c>
      <c r="B83" s="41"/>
      <c r="C83" s="41"/>
      <c r="D83" s="41"/>
      <c r="E83" s="41"/>
      <c r="F83" s="41"/>
      <c r="G83" s="41"/>
      <c r="H83" s="41"/>
      <c r="I83" s="41"/>
      <c r="J83" s="41"/>
      <c r="K83" s="41"/>
      <c r="L83" s="41"/>
      <c r="M83" s="41"/>
      <c r="N83" s="80">
        <f t="shared" ref="N83:N88" si="14">SUM(B83:M83)</f>
        <v>0</v>
      </c>
    </row>
    <row r="84" spans="1:14">
      <c r="A84" s="29" t="s">
        <v>60</v>
      </c>
      <c r="B84" s="41"/>
      <c r="C84" s="41"/>
      <c r="D84" s="41"/>
      <c r="E84" s="41"/>
      <c r="F84" s="41"/>
      <c r="G84" s="41"/>
      <c r="H84" s="41"/>
      <c r="I84" s="41"/>
      <c r="J84" s="41"/>
      <c r="K84" s="41"/>
      <c r="L84" s="41"/>
      <c r="M84" s="41"/>
      <c r="N84" s="80">
        <f t="shared" si="14"/>
        <v>0</v>
      </c>
    </row>
    <row r="85" spans="1:14">
      <c r="A85" s="29" t="s">
        <v>61</v>
      </c>
      <c r="B85" s="41"/>
      <c r="C85" s="41"/>
      <c r="D85" s="41"/>
      <c r="E85" s="41"/>
      <c r="F85" s="41"/>
      <c r="G85" s="41"/>
      <c r="H85" s="41"/>
      <c r="I85" s="41"/>
      <c r="J85" s="41"/>
      <c r="K85" s="41"/>
      <c r="L85" s="41"/>
      <c r="M85" s="41"/>
      <c r="N85" s="80">
        <f t="shared" si="14"/>
        <v>0</v>
      </c>
    </row>
    <row r="86" spans="1:14">
      <c r="A86" s="29" t="s">
        <v>62</v>
      </c>
      <c r="B86" s="41"/>
      <c r="C86" s="41"/>
      <c r="D86" s="41"/>
      <c r="E86" s="41"/>
      <c r="F86" s="41"/>
      <c r="G86" s="41"/>
      <c r="H86" s="41"/>
      <c r="I86" s="41"/>
      <c r="J86" s="41"/>
      <c r="K86" s="41"/>
      <c r="L86" s="41"/>
      <c r="M86" s="41"/>
      <c r="N86" s="80">
        <f t="shared" si="14"/>
        <v>0</v>
      </c>
    </row>
    <row r="87" spans="1:14">
      <c r="A87" s="34" t="s">
        <v>102</v>
      </c>
      <c r="B87" s="106">
        <f>SUM(B82:B86)</f>
        <v>0</v>
      </c>
      <c r="C87" s="106">
        <f t="shared" ref="C87:M87" si="15">SUM(C82:C86)</f>
        <v>0</v>
      </c>
      <c r="D87" s="106">
        <f t="shared" si="15"/>
        <v>0</v>
      </c>
      <c r="E87" s="106">
        <f t="shared" si="15"/>
        <v>0</v>
      </c>
      <c r="F87" s="106">
        <f t="shared" si="15"/>
        <v>0</v>
      </c>
      <c r="G87" s="106">
        <f t="shared" si="15"/>
        <v>0</v>
      </c>
      <c r="H87" s="106">
        <f t="shared" si="15"/>
        <v>0</v>
      </c>
      <c r="I87" s="106">
        <f t="shared" si="15"/>
        <v>0</v>
      </c>
      <c r="J87" s="106">
        <f t="shared" si="15"/>
        <v>0</v>
      </c>
      <c r="K87" s="106">
        <f t="shared" si="15"/>
        <v>0</v>
      </c>
      <c r="L87" s="106">
        <f t="shared" si="15"/>
        <v>0</v>
      </c>
      <c r="M87" s="106">
        <f t="shared" si="15"/>
        <v>0</v>
      </c>
      <c r="N87" s="82">
        <f>SUM(N82:N86)</f>
        <v>0</v>
      </c>
    </row>
    <row r="88" spans="1:14">
      <c r="A88" s="29" t="s">
        <v>64</v>
      </c>
      <c r="B88" s="42"/>
      <c r="C88" s="42"/>
      <c r="D88" s="42"/>
      <c r="E88" s="42"/>
      <c r="F88" s="42"/>
      <c r="G88" s="42"/>
      <c r="H88" s="42"/>
      <c r="I88" s="42"/>
      <c r="J88" s="42"/>
      <c r="K88" s="42"/>
      <c r="L88" s="42"/>
      <c r="M88" s="42"/>
      <c r="N88" s="80">
        <f t="shared" si="14"/>
        <v>0</v>
      </c>
    </row>
    <row r="89" spans="1:14">
      <c r="A89" s="87" t="s">
        <v>65</v>
      </c>
      <c r="B89" s="90">
        <f>B80+B87+B88</f>
        <v>1625</v>
      </c>
      <c r="C89" s="90">
        <f t="shared" ref="C89:M89" si="16">C80+C87+C88</f>
        <v>1625</v>
      </c>
      <c r="D89" s="90">
        <f t="shared" si="16"/>
        <v>1625</v>
      </c>
      <c r="E89" s="90">
        <f t="shared" si="16"/>
        <v>1625</v>
      </c>
      <c r="F89" s="90">
        <f t="shared" si="16"/>
        <v>1625</v>
      </c>
      <c r="G89" s="90">
        <f t="shared" si="16"/>
        <v>1625</v>
      </c>
      <c r="H89" s="90">
        <f t="shared" si="16"/>
        <v>1625</v>
      </c>
      <c r="I89" s="90">
        <f t="shared" si="16"/>
        <v>1625</v>
      </c>
      <c r="J89" s="90">
        <f t="shared" si="16"/>
        <v>1625</v>
      </c>
      <c r="K89" s="90">
        <f t="shared" si="16"/>
        <v>1625</v>
      </c>
      <c r="L89" s="90">
        <f t="shared" si="16"/>
        <v>1625</v>
      </c>
      <c r="M89" s="90">
        <f t="shared" si="16"/>
        <v>1625</v>
      </c>
      <c r="N89" s="82">
        <f>N80+N87+N88</f>
        <v>19500</v>
      </c>
    </row>
    <row r="90" spans="1:14" ht="15.75" thickBot="1">
      <c r="A90" s="69" t="s">
        <v>66</v>
      </c>
      <c r="B90" s="45"/>
      <c r="C90" s="45"/>
      <c r="D90" s="45"/>
      <c r="E90" s="45"/>
      <c r="F90" s="45"/>
      <c r="G90" s="45"/>
      <c r="H90" s="45"/>
      <c r="I90" s="45"/>
      <c r="J90" s="45"/>
      <c r="K90" s="45"/>
      <c r="L90" s="45"/>
      <c r="M90" s="45"/>
      <c r="N90" s="48"/>
    </row>
    <row r="91" spans="1:14">
      <c r="A91" s="29" t="s">
        <v>67</v>
      </c>
      <c r="B91" s="31"/>
      <c r="C91" s="32"/>
      <c r="D91" s="32"/>
      <c r="E91" s="32">
        <v>130</v>
      </c>
      <c r="F91" s="32"/>
      <c r="G91" s="32"/>
      <c r="H91" s="32"/>
      <c r="I91" s="32">
        <v>130</v>
      </c>
      <c r="J91" s="32"/>
      <c r="K91" s="32"/>
      <c r="L91" s="32"/>
      <c r="M91" s="32">
        <v>160</v>
      </c>
      <c r="N91" s="80">
        <f>SUM(B91:M91)</f>
        <v>420</v>
      </c>
    </row>
    <row r="92" spans="1:14">
      <c r="A92" s="29" t="s">
        <v>68</v>
      </c>
      <c r="B92" s="41">
        <v>30</v>
      </c>
      <c r="C92" s="41">
        <v>54</v>
      </c>
      <c r="D92" s="41">
        <v>64</v>
      </c>
      <c r="E92" s="41">
        <v>43</v>
      </c>
      <c r="F92" s="41">
        <v>36</v>
      </c>
      <c r="G92" s="41">
        <v>43</v>
      </c>
      <c r="H92" s="41">
        <v>75</v>
      </c>
      <c r="I92" s="41">
        <v>26</v>
      </c>
      <c r="J92" s="41">
        <v>44</v>
      </c>
      <c r="K92" s="41">
        <v>71</v>
      </c>
      <c r="L92" s="41">
        <v>33</v>
      </c>
      <c r="M92" s="41">
        <v>30</v>
      </c>
      <c r="N92" s="80">
        <f t="shared" ref="N92:N99" si="17">SUM(B92:M92)</f>
        <v>549</v>
      </c>
    </row>
    <row r="93" spans="1:14">
      <c r="A93" s="29" t="s">
        <v>69</v>
      </c>
      <c r="B93" s="41">
        <v>305</v>
      </c>
      <c r="C93" s="41"/>
      <c r="D93" s="41"/>
      <c r="E93" s="41"/>
      <c r="F93" s="41"/>
      <c r="G93" s="41"/>
      <c r="H93" s="41"/>
      <c r="I93" s="41"/>
      <c r="J93" s="41"/>
      <c r="K93" s="41"/>
      <c r="L93" s="41"/>
      <c r="M93" s="41"/>
      <c r="N93" s="80">
        <f t="shared" si="17"/>
        <v>305</v>
      </c>
    </row>
    <row r="94" spans="1:14">
      <c r="A94" s="29" t="s">
        <v>70</v>
      </c>
      <c r="B94" s="41"/>
      <c r="C94" s="41"/>
      <c r="D94" s="41"/>
      <c r="E94" s="41"/>
      <c r="F94" s="41"/>
      <c r="G94" s="41"/>
      <c r="H94" s="41"/>
      <c r="I94" s="41"/>
      <c r="J94" s="41"/>
      <c r="K94" s="41"/>
      <c r="L94" s="41"/>
      <c r="M94" s="41"/>
      <c r="N94" s="80">
        <f t="shared" si="17"/>
        <v>0</v>
      </c>
    </row>
    <row r="95" spans="1:14">
      <c r="A95" s="29" t="s">
        <v>71</v>
      </c>
      <c r="B95" s="41"/>
      <c r="C95" s="41"/>
      <c r="D95" s="41"/>
      <c r="E95" s="41"/>
      <c r="F95" s="41"/>
      <c r="G95" s="41"/>
      <c r="H95" s="41"/>
      <c r="I95" s="41"/>
      <c r="J95" s="41"/>
      <c r="K95" s="41"/>
      <c r="L95" s="41"/>
      <c r="M95" s="41"/>
      <c r="N95" s="80">
        <f>SUM(B95:M95)</f>
        <v>0</v>
      </c>
    </row>
    <row r="96" spans="1:14">
      <c r="A96" s="29" t="s">
        <v>72</v>
      </c>
      <c r="B96" s="41"/>
      <c r="C96" s="41"/>
      <c r="D96" s="41"/>
      <c r="E96" s="41"/>
      <c r="F96" s="41"/>
      <c r="G96" s="41"/>
      <c r="H96" s="41"/>
      <c r="I96" s="41"/>
      <c r="J96" s="41"/>
      <c r="K96" s="41"/>
      <c r="L96" s="41"/>
      <c r="M96" s="41"/>
      <c r="N96" s="80">
        <f t="shared" si="17"/>
        <v>0</v>
      </c>
    </row>
    <row r="97" spans="1:14">
      <c r="A97" s="29" t="s">
        <v>73</v>
      </c>
      <c r="B97" s="41"/>
      <c r="C97" s="41"/>
      <c r="D97" s="41"/>
      <c r="E97" s="41"/>
      <c r="F97" s="41"/>
      <c r="G97" s="41"/>
      <c r="H97" s="41"/>
      <c r="I97" s="41"/>
      <c r="J97" s="41"/>
      <c r="K97" s="41"/>
      <c r="L97" s="41"/>
      <c r="M97" s="41"/>
      <c r="N97" s="80">
        <f t="shared" si="17"/>
        <v>0</v>
      </c>
    </row>
    <row r="98" spans="1:14">
      <c r="A98" s="29" t="s">
        <v>74</v>
      </c>
      <c r="B98" s="41"/>
      <c r="C98" s="41"/>
      <c r="D98" s="41"/>
      <c r="E98" s="41"/>
      <c r="F98" s="41"/>
      <c r="G98" s="41"/>
      <c r="H98" s="41"/>
      <c r="I98" s="41"/>
      <c r="J98" s="41"/>
      <c r="K98" s="41"/>
      <c r="L98" s="41"/>
      <c r="M98" s="41"/>
      <c r="N98" s="80">
        <f t="shared" si="17"/>
        <v>0</v>
      </c>
    </row>
    <row r="99" spans="1:14">
      <c r="A99" s="29" t="s">
        <v>27</v>
      </c>
      <c r="B99" s="41"/>
      <c r="C99" s="41"/>
      <c r="D99" s="41"/>
      <c r="E99" s="41"/>
      <c r="F99" s="41"/>
      <c r="G99" s="41"/>
      <c r="H99" s="41"/>
      <c r="I99" s="41"/>
      <c r="J99" s="41"/>
      <c r="K99" s="41"/>
      <c r="L99" s="41"/>
      <c r="M99" s="41"/>
      <c r="N99" s="80">
        <f t="shared" si="17"/>
        <v>0</v>
      </c>
    </row>
    <row r="100" spans="1:14">
      <c r="A100" s="88" t="s">
        <v>75</v>
      </c>
      <c r="B100" s="90">
        <f>SUM(B91:B99)</f>
        <v>335</v>
      </c>
      <c r="C100" s="90">
        <f t="shared" ref="C100:M100" si="18">SUM(C91:C99)</f>
        <v>54</v>
      </c>
      <c r="D100" s="90">
        <f t="shared" si="18"/>
        <v>64</v>
      </c>
      <c r="E100" s="90">
        <f t="shared" si="18"/>
        <v>173</v>
      </c>
      <c r="F100" s="90">
        <f t="shared" si="18"/>
        <v>36</v>
      </c>
      <c r="G100" s="90">
        <f t="shared" si="18"/>
        <v>43</v>
      </c>
      <c r="H100" s="90">
        <f t="shared" si="18"/>
        <v>75</v>
      </c>
      <c r="I100" s="90">
        <f t="shared" si="18"/>
        <v>156</v>
      </c>
      <c r="J100" s="90">
        <f t="shared" si="18"/>
        <v>44</v>
      </c>
      <c r="K100" s="90">
        <f t="shared" si="18"/>
        <v>71</v>
      </c>
      <c r="L100" s="90">
        <f t="shared" si="18"/>
        <v>33</v>
      </c>
      <c r="M100" s="90">
        <f t="shared" si="18"/>
        <v>190</v>
      </c>
      <c r="N100" s="82">
        <f>SUM(N91:N99)</f>
        <v>1274</v>
      </c>
    </row>
    <row r="101" spans="1:14" ht="15.75" thickBot="1">
      <c r="A101" s="69" t="s">
        <v>76</v>
      </c>
      <c r="B101" s="45"/>
      <c r="C101" s="45"/>
      <c r="D101" s="45"/>
      <c r="E101" s="45"/>
      <c r="F101" s="45"/>
      <c r="G101" s="45"/>
      <c r="H101" s="45"/>
      <c r="I101" s="45"/>
      <c r="J101" s="45"/>
      <c r="K101" s="45"/>
      <c r="L101" s="45"/>
      <c r="M101" s="45"/>
      <c r="N101" s="48"/>
    </row>
    <row r="102" spans="1:14">
      <c r="A102" s="29" t="s">
        <v>91</v>
      </c>
      <c r="B102" s="31"/>
      <c r="C102" s="32"/>
      <c r="D102" s="32"/>
      <c r="E102" s="32"/>
      <c r="F102" s="32"/>
      <c r="G102" s="32"/>
      <c r="H102" s="32"/>
      <c r="I102" s="32"/>
      <c r="J102" s="32"/>
      <c r="K102" s="32"/>
      <c r="L102" s="32"/>
      <c r="M102" s="32"/>
      <c r="N102" s="80">
        <f t="shared" ref="N102:N108" si="19">SUM(B102:M102)</f>
        <v>0</v>
      </c>
    </row>
    <row r="103" spans="1:14">
      <c r="A103" s="29" t="s">
        <v>107</v>
      </c>
      <c r="B103" s="41"/>
      <c r="C103" s="41"/>
      <c r="D103" s="41">
        <v>335</v>
      </c>
      <c r="E103" s="41"/>
      <c r="F103" s="41"/>
      <c r="G103" s="41">
        <v>435</v>
      </c>
      <c r="H103" s="41"/>
      <c r="I103" s="41"/>
      <c r="J103" s="41">
        <v>1180</v>
      </c>
      <c r="K103" s="41"/>
      <c r="L103" s="41"/>
      <c r="M103" s="41">
        <v>400</v>
      </c>
      <c r="N103" s="80">
        <f t="shared" si="19"/>
        <v>2350</v>
      </c>
    </row>
    <row r="104" spans="1:14">
      <c r="A104" s="114"/>
      <c r="B104" s="41"/>
      <c r="C104" s="41"/>
      <c r="D104" s="41"/>
      <c r="E104" s="41"/>
      <c r="F104" s="41"/>
      <c r="G104" s="41"/>
      <c r="H104" s="41"/>
      <c r="I104" s="41"/>
      <c r="J104" s="41"/>
      <c r="K104" s="41"/>
      <c r="L104" s="41"/>
      <c r="M104" s="41"/>
      <c r="N104" s="80">
        <f>SUM(B104:M104)</f>
        <v>0</v>
      </c>
    </row>
    <row r="105" spans="1:14">
      <c r="A105" s="29"/>
      <c r="B105" s="41"/>
      <c r="C105" s="41"/>
      <c r="D105" s="41"/>
      <c r="E105" s="41"/>
      <c r="F105" s="41"/>
      <c r="G105" s="41"/>
      <c r="H105" s="41"/>
      <c r="I105" s="41"/>
      <c r="J105" s="41"/>
      <c r="K105" s="41"/>
      <c r="L105" s="41"/>
      <c r="M105" s="41"/>
      <c r="N105" s="80">
        <f t="shared" si="19"/>
        <v>0</v>
      </c>
    </row>
    <row r="106" spans="1:14">
      <c r="A106" s="29"/>
      <c r="B106" s="41"/>
      <c r="C106" s="41"/>
      <c r="D106" s="41"/>
      <c r="E106" s="41"/>
      <c r="F106" s="41"/>
      <c r="G106" s="41"/>
      <c r="H106" s="41"/>
      <c r="I106" s="41"/>
      <c r="J106" s="41"/>
      <c r="K106" s="41"/>
      <c r="L106" s="41"/>
      <c r="M106" s="41"/>
      <c r="N106" s="80">
        <f t="shared" si="19"/>
        <v>0</v>
      </c>
    </row>
    <row r="107" spans="1:14">
      <c r="A107" s="29"/>
      <c r="B107" s="41"/>
      <c r="C107" s="41"/>
      <c r="D107" s="41"/>
      <c r="E107" s="41"/>
      <c r="F107" s="41"/>
      <c r="G107" s="41"/>
      <c r="H107" s="41"/>
      <c r="I107" s="41"/>
      <c r="J107" s="41"/>
      <c r="K107" s="41"/>
      <c r="L107" s="41"/>
      <c r="M107" s="41"/>
      <c r="N107" s="80">
        <f t="shared" si="19"/>
        <v>0</v>
      </c>
    </row>
    <row r="108" spans="1:14">
      <c r="A108" s="29"/>
      <c r="B108" s="41"/>
      <c r="C108" s="41"/>
      <c r="D108" s="41"/>
      <c r="E108" s="41"/>
      <c r="F108" s="41"/>
      <c r="G108" s="41"/>
      <c r="H108" s="41"/>
      <c r="I108" s="41"/>
      <c r="J108" s="41"/>
      <c r="K108" s="41"/>
      <c r="L108" s="41"/>
      <c r="M108" s="41"/>
      <c r="N108" s="80">
        <f t="shared" si="19"/>
        <v>0</v>
      </c>
    </row>
    <row r="109" spans="1:14">
      <c r="A109" s="88" t="s">
        <v>77</v>
      </c>
      <c r="B109" s="90">
        <f>SUM(B102:B108)</f>
        <v>0</v>
      </c>
      <c r="C109" s="90">
        <f t="shared" ref="C109:M109" si="20">SUM(C102:C108)</f>
        <v>0</v>
      </c>
      <c r="D109" s="90">
        <f t="shared" si="20"/>
        <v>335</v>
      </c>
      <c r="E109" s="90">
        <f t="shared" si="20"/>
        <v>0</v>
      </c>
      <c r="F109" s="90">
        <f t="shared" si="20"/>
        <v>0</v>
      </c>
      <c r="G109" s="90">
        <f t="shared" si="20"/>
        <v>435</v>
      </c>
      <c r="H109" s="90">
        <f t="shared" si="20"/>
        <v>0</v>
      </c>
      <c r="I109" s="90">
        <f t="shared" si="20"/>
        <v>0</v>
      </c>
      <c r="J109" s="90">
        <f t="shared" si="20"/>
        <v>1180</v>
      </c>
      <c r="K109" s="90">
        <f t="shared" si="20"/>
        <v>0</v>
      </c>
      <c r="L109" s="90">
        <f t="shared" si="20"/>
        <v>0</v>
      </c>
      <c r="M109" s="90">
        <f t="shared" si="20"/>
        <v>400</v>
      </c>
      <c r="N109" s="82">
        <f>SUM(N102:N108)</f>
        <v>2350</v>
      </c>
    </row>
    <row r="110" spans="1:14" ht="15.75" thickBot="1">
      <c r="A110" s="69" t="s">
        <v>89</v>
      </c>
      <c r="B110" s="43"/>
      <c r="C110" s="43"/>
      <c r="D110" s="43"/>
      <c r="E110" s="43"/>
      <c r="F110" s="43"/>
      <c r="G110" s="43"/>
      <c r="H110" s="43"/>
      <c r="I110" s="43"/>
      <c r="J110" s="43"/>
      <c r="K110" s="43"/>
      <c r="L110" s="43"/>
      <c r="M110" s="43"/>
      <c r="N110" s="43"/>
    </row>
    <row r="111" spans="1:14">
      <c r="A111" s="29" t="s">
        <v>90</v>
      </c>
      <c r="B111" s="31"/>
      <c r="C111" s="32">
        <v>20000</v>
      </c>
      <c r="D111" s="32"/>
      <c r="E111" s="32"/>
      <c r="F111" s="32"/>
      <c r="G111" s="32"/>
      <c r="H111" s="32"/>
      <c r="I111" s="32"/>
      <c r="J111" s="32"/>
      <c r="K111" s="32"/>
      <c r="L111" s="32"/>
      <c r="M111" s="32"/>
      <c r="N111" s="80">
        <f t="shared" ref="N111:N116" si="21">SUM(B111:M111)</f>
        <v>20000</v>
      </c>
    </row>
    <row r="112" spans="1:14">
      <c r="A112" s="29" t="s">
        <v>93</v>
      </c>
      <c r="B112" s="41"/>
      <c r="C112" s="41"/>
      <c r="D112" s="41"/>
      <c r="E112" s="41"/>
      <c r="F112" s="41"/>
      <c r="G112" s="41"/>
      <c r="H112" s="41"/>
      <c r="I112" s="41"/>
      <c r="J112" s="41"/>
      <c r="K112" s="41"/>
      <c r="L112" s="41"/>
      <c r="M112" s="41"/>
      <c r="N112" s="80">
        <f>SUM(B112:M112)</f>
        <v>0</v>
      </c>
    </row>
    <row r="113" spans="1:14">
      <c r="A113" s="29" t="s">
        <v>94</v>
      </c>
      <c r="B113" s="41"/>
      <c r="C113" s="41"/>
      <c r="D113" s="41"/>
      <c r="E113" s="41"/>
      <c r="F113" s="41"/>
      <c r="G113" s="41"/>
      <c r="H113" s="41"/>
      <c r="I113" s="41"/>
      <c r="J113" s="41"/>
      <c r="K113" s="41"/>
      <c r="L113" s="41"/>
      <c r="M113" s="41"/>
      <c r="N113" s="80">
        <f t="shared" si="21"/>
        <v>0</v>
      </c>
    </row>
    <row r="114" spans="1:14">
      <c r="A114" s="29" t="s">
        <v>95</v>
      </c>
      <c r="B114" s="41"/>
      <c r="C114" s="41"/>
      <c r="D114" s="41"/>
      <c r="E114" s="41"/>
      <c r="F114" s="41"/>
      <c r="G114" s="41"/>
      <c r="H114" s="41"/>
      <c r="I114" s="41"/>
      <c r="J114" s="41"/>
      <c r="K114" s="41"/>
      <c r="L114" s="41"/>
      <c r="M114" s="41"/>
      <c r="N114" s="80">
        <f t="shared" si="21"/>
        <v>0</v>
      </c>
    </row>
    <row r="115" spans="1:14">
      <c r="A115" s="29" t="s">
        <v>92</v>
      </c>
      <c r="B115" s="41"/>
      <c r="C115" s="41"/>
      <c r="D115" s="41"/>
      <c r="E115" s="41"/>
      <c r="F115" s="41"/>
      <c r="G115" s="41"/>
      <c r="H115" s="41"/>
      <c r="I115" s="41"/>
      <c r="J115" s="41"/>
      <c r="K115" s="41"/>
      <c r="L115" s="41"/>
      <c r="M115" s="41"/>
      <c r="N115" s="80">
        <f t="shared" si="21"/>
        <v>0</v>
      </c>
    </row>
    <row r="116" spans="1:14">
      <c r="A116" s="29" t="s">
        <v>96</v>
      </c>
      <c r="B116" s="41"/>
      <c r="C116" s="41"/>
      <c r="D116" s="41"/>
      <c r="E116" s="41"/>
      <c r="F116" s="41"/>
      <c r="G116" s="41"/>
      <c r="H116" s="41"/>
      <c r="I116" s="41"/>
      <c r="J116" s="41"/>
      <c r="K116" s="41"/>
      <c r="L116" s="41"/>
      <c r="M116" s="41"/>
      <c r="N116" s="80">
        <f t="shared" si="21"/>
        <v>0</v>
      </c>
    </row>
    <row r="117" spans="1:14">
      <c r="A117" s="88" t="s">
        <v>106</v>
      </c>
      <c r="B117" s="90">
        <f>SUM(B111:B116)</f>
        <v>0</v>
      </c>
      <c r="C117" s="90">
        <f t="shared" ref="C117:M117" si="22">SUM(C111:C116)</f>
        <v>20000</v>
      </c>
      <c r="D117" s="90">
        <f t="shared" si="22"/>
        <v>0</v>
      </c>
      <c r="E117" s="90">
        <f t="shared" si="22"/>
        <v>0</v>
      </c>
      <c r="F117" s="90">
        <f t="shared" si="22"/>
        <v>0</v>
      </c>
      <c r="G117" s="90">
        <f t="shared" si="22"/>
        <v>0</v>
      </c>
      <c r="H117" s="90">
        <f t="shared" si="22"/>
        <v>0</v>
      </c>
      <c r="I117" s="90">
        <f t="shared" si="22"/>
        <v>0</v>
      </c>
      <c r="J117" s="90">
        <f t="shared" si="22"/>
        <v>0</v>
      </c>
      <c r="K117" s="90">
        <f t="shared" si="22"/>
        <v>0</v>
      </c>
      <c r="L117" s="90">
        <f t="shared" si="22"/>
        <v>0</v>
      </c>
      <c r="M117" s="90">
        <f t="shared" si="22"/>
        <v>0</v>
      </c>
      <c r="N117" s="82">
        <f>SUM(N111:N116)</f>
        <v>20000</v>
      </c>
    </row>
    <row r="118" spans="1:14" s="8" customFormat="1" ht="13.5" thickBot="1">
      <c r="A118" s="35" t="s">
        <v>103</v>
      </c>
      <c r="B118" s="83">
        <f>(B34+B43+B49+B60+B67+B72+B89+B100+B109+B117)*(1+$B$12)</f>
        <v>2274</v>
      </c>
      <c r="C118" s="83">
        <f t="shared" ref="C118:M118" si="23">(C34+C43+C49+C60+C67+C72+C89+C100+C109+C117)*(1+$B$12)</f>
        <v>34140</v>
      </c>
      <c r="D118" s="83">
        <f t="shared" si="23"/>
        <v>2063</v>
      </c>
      <c r="E118" s="83">
        <f t="shared" si="23"/>
        <v>2612</v>
      </c>
      <c r="F118" s="83">
        <f t="shared" si="23"/>
        <v>15789</v>
      </c>
      <c r="G118" s="83">
        <f t="shared" si="23"/>
        <v>2418</v>
      </c>
      <c r="H118" s="83">
        <f t="shared" si="23"/>
        <v>2324</v>
      </c>
      <c r="I118" s="83">
        <f t="shared" si="23"/>
        <v>11195</v>
      </c>
      <c r="J118" s="83">
        <f t="shared" si="23"/>
        <v>3236</v>
      </c>
      <c r="K118" s="83">
        <f t="shared" si="23"/>
        <v>2288</v>
      </c>
      <c r="L118" s="83">
        <f t="shared" si="23"/>
        <v>22488</v>
      </c>
      <c r="M118" s="83">
        <f t="shared" si="23"/>
        <v>2371</v>
      </c>
      <c r="N118" s="85">
        <f>SUM(B118:M118)</f>
        <v>103198</v>
      </c>
    </row>
    <row r="119" spans="1:14" s="8" customFormat="1">
      <c r="A119" s="38" t="s">
        <v>126</v>
      </c>
      <c r="B119" s="107">
        <f t="shared" ref="B119:M119" si="24">B28-B118</f>
        <v>2671</v>
      </c>
      <c r="C119" s="107">
        <f t="shared" si="24"/>
        <v>-8838</v>
      </c>
      <c r="D119" s="107">
        <f t="shared" si="24"/>
        <v>3615</v>
      </c>
      <c r="E119" s="107">
        <f t="shared" si="24"/>
        <v>3526</v>
      </c>
      <c r="F119" s="107">
        <f t="shared" si="24"/>
        <v>-9222</v>
      </c>
      <c r="G119" s="107">
        <f t="shared" si="24"/>
        <v>4488</v>
      </c>
      <c r="H119" s="107">
        <f t="shared" si="24"/>
        <v>4973</v>
      </c>
      <c r="I119" s="107">
        <f t="shared" si="24"/>
        <v>-3552</v>
      </c>
      <c r="J119" s="107">
        <f t="shared" si="24"/>
        <v>4642</v>
      </c>
      <c r="K119" s="107">
        <f t="shared" si="24"/>
        <v>5790</v>
      </c>
      <c r="L119" s="107">
        <f t="shared" si="24"/>
        <v>-14209</v>
      </c>
      <c r="M119" s="107">
        <f t="shared" si="24"/>
        <v>5725</v>
      </c>
      <c r="N119" s="44"/>
    </row>
    <row r="120" spans="1:14" s="8" customFormat="1" ht="13.5" thickBot="1">
      <c r="A120" s="39" t="s">
        <v>127</v>
      </c>
      <c r="B120" s="84">
        <f t="shared" ref="B120:M120" si="25">B119+B15</f>
        <v>7671</v>
      </c>
      <c r="C120" s="84">
        <f t="shared" si="25"/>
        <v>-1167</v>
      </c>
      <c r="D120" s="84">
        <f t="shared" si="25"/>
        <v>2448</v>
      </c>
      <c r="E120" s="84">
        <f t="shared" si="25"/>
        <v>5974</v>
      </c>
      <c r="F120" s="84">
        <f t="shared" si="25"/>
        <v>-3248</v>
      </c>
      <c r="G120" s="84">
        <f t="shared" si="25"/>
        <v>1240</v>
      </c>
      <c r="H120" s="84">
        <f t="shared" si="25"/>
        <v>6213</v>
      </c>
      <c r="I120" s="84">
        <f t="shared" si="25"/>
        <v>2661</v>
      </c>
      <c r="J120" s="84">
        <f t="shared" si="25"/>
        <v>7303</v>
      </c>
      <c r="K120" s="84">
        <f t="shared" si="25"/>
        <v>13093</v>
      </c>
      <c r="L120" s="84">
        <f t="shared" si="25"/>
        <v>-1116</v>
      </c>
      <c r="M120" s="84">
        <f t="shared" si="25"/>
        <v>4609</v>
      </c>
      <c r="N120" s="44"/>
    </row>
    <row r="121" spans="1:14" ht="20.100000000000001" customHeight="1" thickTop="1"/>
    <row r="122" spans="1:14">
      <c r="A122" s="24" t="s">
        <v>12</v>
      </c>
      <c r="B122" s="23"/>
      <c r="C122" s="23"/>
      <c r="D122" s="23"/>
      <c r="E122" s="23"/>
      <c r="F122" s="23"/>
      <c r="G122" s="23"/>
      <c r="H122" s="23"/>
      <c r="I122" s="23"/>
      <c r="J122" s="23"/>
      <c r="K122" s="23"/>
      <c r="L122" s="23"/>
      <c r="M122" s="23"/>
    </row>
    <row r="123" spans="1:14">
      <c r="A123" s="23" t="s">
        <v>13</v>
      </c>
      <c r="B123" s="23"/>
      <c r="C123" s="23"/>
      <c r="D123" s="23"/>
      <c r="E123" s="23"/>
      <c r="F123" s="23"/>
      <c r="G123" s="23"/>
      <c r="H123" s="23"/>
      <c r="I123" s="23"/>
      <c r="J123" s="23"/>
      <c r="K123" s="23"/>
      <c r="L123" s="23"/>
      <c r="M123" s="23"/>
    </row>
    <row r="124" spans="1:14">
      <c r="A124" s="23" t="s">
        <v>123</v>
      </c>
      <c r="B124" s="23"/>
      <c r="C124" s="23"/>
      <c r="D124" s="23"/>
      <c r="E124" s="23"/>
      <c r="F124" s="23"/>
      <c r="G124" s="23"/>
      <c r="H124" s="23"/>
      <c r="I124" s="23"/>
      <c r="J124" s="23"/>
      <c r="K124" s="23"/>
      <c r="L124" s="23"/>
      <c r="M124" s="23"/>
    </row>
    <row r="125" spans="1:14">
      <c r="A125" s="23" t="s">
        <v>124</v>
      </c>
      <c r="B125" s="23"/>
      <c r="C125" s="23"/>
      <c r="D125" s="23"/>
      <c r="E125" s="23"/>
      <c r="F125" s="23"/>
      <c r="G125" s="23"/>
      <c r="H125" s="23"/>
      <c r="I125" s="23"/>
      <c r="J125" s="23"/>
      <c r="K125" s="23"/>
      <c r="L125" s="23"/>
      <c r="M125" s="23"/>
    </row>
    <row r="126" spans="1:14">
      <c r="A126" s="23" t="s">
        <v>133</v>
      </c>
      <c r="B126" s="23"/>
      <c r="C126" s="23"/>
      <c r="D126" s="23"/>
      <c r="E126" s="23"/>
      <c r="F126" s="23"/>
      <c r="G126" s="23"/>
      <c r="H126" s="23"/>
      <c r="I126" s="23"/>
      <c r="J126" s="23"/>
      <c r="K126" s="23"/>
      <c r="L126" s="23"/>
      <c r="M126" s="23"/>
      <c r="N126" s="23"/>
    </row>
    <row r="127" spans="1:14">
      <c r="A127" s="58" t="s">
        <v>134</v>
      </c>
      <c r="B127" s="23"/>
      <c r="C127" s="23"/>
      <c r="D127" s="23"/>
      <c r="E127" s="23"/>
      <c r="F127" s="23"/>
      <c r="G127" s="23"/>
      <c r="H127" s="23"/>
      <c r="I127" s="23"/>
      <c r="J127" s="23"/>
      <c r="K127" s="23"/>
      <c r="L127" s="23"/>
      <c r="M127" s="23"/>
      <c r="N127" s="23"/>
    </row>
    <row r="128" spans="1:14">
      <c r="A128" s="58" t="s">
        <v>135</v>
      </c>
      <c r="B128" s="23"/>
      <c r="C128" s="23"/>
      <c r="D128" s="23"/>
      <c r="E128" s="23"/>
      <c r="F128" s="23"/>
      <c r="G128" s="23"/>
      <c r="H128" s="23"/>
      <c r="I128" s="23"/>
      <c r="J128" s="23"/>
      <c r="K128" s="23"/>
      <c r="L128" s="23"/>
      <c r="M128" s="23"/>
      <c r="N128" s="23"/>
    </row>
    <row r="129" spans="1:1">
      <c r="A129" s="58" t="s">
        <v>132</v>
      </c>
    </row>
  </sheetData>
  <phoneticPr fontId="7" type="noConversion"/>
  <pageMargins left="0.7" right="0.7" top="0.75" bottom="0.75" header="0.3" footer="0.3"/>
  <pageSetup paperSize="9" orientation="portrait" horizontalDpi="1200" verticalDpi="1200" r:id="rId1"/>
  <headerFooter>
    <oddHeader>&amp;C&amp;"Arial"&amp;12&amp;K000000 OFFICIAL&amp;1#_x000D_</oddHeader>
    <oddFooter>&amp;C_x000D_&amp;1#&amp;"Arial"&amp;12&amp;K000000 OFFICIAL</oddFooter>
    <evenHeader>&amp;C&amp;"arial,Regular"&amp;9 UNCLASSIFIED</evenHeader>
    <evenFooter>&amp;C&amp;"arial,Regular"&amp;9 UNCLASSIFIED</evenFooter>
    <firstHeader>&amp;C&amp;"arial,Regular"&amp;9 UNCLASSIFIED</firstHeader>
    <firstFooter>&amp;C&amp;"arial,Regular"&amp;9 UNCLASSIFIED</first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28"/>
  <sheetViews>
    <sheetView topLeftCell="A88" zoomScale="85" zoomScaleNormal="85" workbookViewId="0">
      <selection activeCell="A34" sqref="A34"/>
    </sheetView>
  </sheetViews>
  <sheetFormatPr defaultRowHeight="12.75"/>
  <cols>
    <col min="1" max="1" width="40.28515625" customWidth="1"/>
    <col min="12" max="12" width="10" customWidth="1"/>
    <col min="13" max="13" width="9.42578125" customWidth="1"/>
    <col min="16" max="16" width="25.7109375" customWidth="1"/>
    <col min="17" max="17" width="14.85546875" customWidth="1"/>
    <col min="18" max="18" width="48.28515625" customWidth="1"/>
  </cols>
  <sheetData>
    <row r="1" spans="1:26" s="1" customFormat="1" ht="24.75" customHeight="1" thickBot="1">
      <c r="A1" s="49" t="s">
        <v>145</v>
      </c>
      <c r="B1" s="5"/>
      <c r="C1" s="5"/>
      <c r="D1" s="5"/>
      <c r="E1" s="5"/>
      <c r="F1" s="5"/>
      <c r="G1" s="5"/>
      <c r="H1" s="5"/>
      <c r="I1" s="5"/>
      <c r="J1" s="5"/>
      <c r="K1" s="5"/>
      <c r="L1" s="5"/>
      <c r="M1" s="5"/>
    </row>
    <row r="2" spans="1:26" ht="18.75" thickTop="1" thickBot="1">
      <c r="A2" s="78" t="s">
        <v>109</v>
      </c>
      <c r="B2" s="76"/>
      <c r="C2" s="73"/>
      <c r="D2" s="73"/>
      <c r="E2" s="73"/>
      <c r="F2" s="73"/>
      <c r="G2" s="73"/>
      <c r="H2" s="73"/>
      <c r="I2" s="73"/>
      <c r="J2" s="73"/>
      <c r="K2" s="73"/>
      <c r="L2" s="73"/>
      <c r="M2" s="73"/>
      <c r="N2" s="73"/>
    </row>
    <row r="3" spans="1:26" ht="13.5" thickTop="1">
      <c r="A3" s="71" t="s">
        <v>130</v>
      </c>
      <c r="B3" s="76"/>
      <c r="C3" s="73"/>
      <c r="D3" s="73"/>
      <c r="E3" s="73"/>
      <c r="F3" s="73"/>
      <c r="G3" s="73"/>
      <c r="H3" s="73"/>
      <c r="I3" s="73"/>
      <c r="J3" s="73"/>
      <c r="K3" s="73"/>
      <c r="L3" s="73"/>
      <c r="M3" s="73"/>
      <c r="N3" s="73"/>
    </row>
    <row r="4" spans="1:26">
      <c r="A4" s="71" t="s">
        <v>142</v>
      </c>
      <c r="B4" s="76"/>
      <c r="C4" s="73"/>
      <c r="D4" s="73"/>
      <c r="E4" s="73"/>
      <c r="F4" s="73"/>
      <c r="G4" s="73"/>
      <c r="H4" s="73"/>
      <c r="I4" s="73"/>
      <c r="J4" s="73"/>
      <c r="K4" s="73"/>
      <c r="L4" s="73"/>
      <c r="M4" s="73"/>
      <c r="N4" s="73"/>
    </row>
    <row r="5" spans="1:26">
      <c r="A5" s="73" t="s">
        <v>122</v>
      </c>
      <c r="B5" s="73"/>
      <c r="C5" s="73"/>
      <c r="D5" s="73"/>
      <c r="E5" s="73"/>
      <c r="F5" s="73"/>
      <c r="G5" s="73"/>
      <c r="H5" s="73"/>
      <c r="I5" s="73"/>
      <c r="J5" s="73"/>
      <c r="K5" s="73"/>
      <c r="L5" s="73"/>
      <c r="M5" s="73"/>
      <c r="N5" s="73"/>
    </row>
    <row r="6" spans="1:26">
      <c r="A6" s="71" t="s">
        <v>129</v>
      </c>
      <c r="B6" s="76"/>
      <c r="C6" s="73"/>
      <c r="D6" s="73"/>
      <c r="E6" s="73"/>
      <c r="F6" s="73"/>
      <c r="G6" s="73"/>
      <c r="H6" s="73"/>
      <c r="I6" s="73"/>
      <c r="J6" s="73"/>
      <c r="K6" s="73"/>
      <c r="L6" s="73"/>
      <c r="M6" s="73"/>
      <c r="N6" s="73"/>
    </row>
    <row r="7" spans="1:26">
      <c r="A7" s="71" t="s">
        <v>128</v>
      </c>
      <c r="B7" s="76"/>
      <c r="C7" s="73"/>
      <c r="D7" s="73"/>
      <c r="E7" s="73"/>
      <c r="F7" s="73"/>
      <c r="G7" s="73"/>
      <c r="H7" s="73"/>
      <c r="I7" s="73"/>
      <c r="J7" s="73"/>
      <c r="K7" s="73"/>
      <c r="L7" s="73"/>
      <c r="M7" s="73"/>
      <c r="N7" s="73"/>
    </row>
    <row r="8" spans="1:26">
      <c r="A8" s="77" t="s">
        <v>131</v>
      </c>
      <c r="B8" s="76"/>
      <c r="C8" s="73"/>
      <c r="D8" s="73"/>
      <c r="E8" s="73"/>
      <c r="F8" s="73"/>
      <c r="G8" s="73"/>
      <c r="H8" s="73"/>
      <c r="I8" s="73"/>
      <c r="J8" s="73"/>
      <c r="K8" s="73"/>
      <c r="L8" s="73"/>
      <c r="M8" s="73"/>
      <c r="N8" s="73"/>
    </row>
    <row r="10" spans="1:26" ht="18" thickBot="1">
      <c r="A10" s="22" t="s">
        <v>14</v>
      </c>
      <c r="B10" s="7"/>
    </row>
    <row r="11" spans="1:26" ht="13.5" thickTop="1">
      <c r="A11" t="s">
        <v>15</v>
      </c>
      <c r="B11" s="89">
        <v>0</v>
      </c>
    </row>
    <row r="12" spans="1:26">
      <c r="A12" t="s">
        <v>16</v>
      </c>
      <c r="B12" s="89">
        <v>0</v>
      </c>
    </row>
    <row r="13" spans="1:26" s="1" customFormat="1">
      <c r="A13" s="5"/>
      <c r="B13" s="5"/>
      <c r="C13" s="5"/>
      <c r="D13" s="5"/>
      <c r="E13" s="5"/>
      <c r="F13" s="5"/>
      <c r="G13" s="5"/>
      <c r="H13" s="5"/>
      <c r="I13" s="5"/>
      <c r="J13" s="5"/>
      <c r="K13" s="5"/>
      <c r="L13" s="5"/>
      <c r="M13" s="5"/>
    </row>
    <row r="14" spans="1:26" s="8" customFormat="1" ht="29.25" customHeight="1">
      <c r="A14" s="36" t="s">
        <v>125</v>
      </c>
      <c r="B14" s="36" t="s">
        <v>0</v>
      </c>
      <c r="C14" s="36" t="s">
        <v>1</v>
      </c>
      <c r="D14" s="36" t="s">
        <v>2</v>
      </c>
      <c r="E14" s="36" t="s">
        <v>3</v>
      </c>
      <c r="F14" s="36" t="s">
        <v>4</v>
      </c>
      <c r="G14" s="36" t="s">
        <v>5</v>
      </c>
      <c r="H14" s="36" t="s">
        <v>6</v>
      </c>
      <c r="I14" s="36" t="s">
        <v>7</v>
      </c>
      <c r="J14" s="36" t="s">
        <v>8</v>
      </c>
      <c r="K14" s="36" t="s">
        <v>9</v>
      </c>
      <c r="L14" s="36" t="s">
        <v>10</v>
      </c>
      <c r="M14" s="37" t="s">
        <v>11</v>
      </c>
      <c r="N14" s="37" t="s">
        <v>17</v>
      </c>
      <c r="Y14" s="9"/>
      <c r="Z14" s="9"/>
    </row>
    <row r="15" spans="1:26" s="8" customFormat="1">
      <c r="A15" s="26" t="s">
        <v>18</v>
      </c>
      <c r="B15" s="93"/>
      <c r="C15" s="104">
        <f t="shared" ref="C15:M15" si="0">B120</f>
        <v>0</v>
      </c>
      <c r="D15" s="104">
        <f t="shared" si="0"/>
        <v>0</v>
      </c>
      <c r="E15" s="104">
        <f t="shared" si="0"/>
        <v>0</v>
      </c>
      <c r="F15" s="104">
        <f t="shared" si="0"/>
        <v>0</v>
      </c>
      <c r="G15" s="104">
        <f t="shared" si="0"/>
        <v>0</v>
      </c>
      <c r="H15" s="104">
        <f t="shared" si="0"/>
        <v>0</v>
      </c>
      <c r="I15" s="104">
        <f t="shared" si="0"/>
        <v>0</v>
      </c>
      <c r="J15" s="104">
        <f t="shared" si="0"/>
        <v>0</v>
      </c>
      <c r="K15" s="104">
        <f t="shared" si="0"/>
        <v>0</v>
      </c>
      <c r="L15" s="104">
        <f t="shared" si="0"/>
        <v>0</v>
      </c>
      <c r="M15" s="104">
        <f t="shared" si="0"/>
        <v>0</v>
      </c>
      <c r="N15" s="25"/>
      <c r="Y15" s="9"/>
      <c r="Z15" s="9"/>
    </row>
    <row r="16" spans="1:26" s="8" customFormat="1" ht="23.25" customHeight="1" thickBot="1">
      <c r="A16" s="94" t="s">
        <v>141</v>
      </c>
      <c r="B16" s="50"/>
      <c r="C16" s="50"/>
      <c r="D16" s="50"/>
      <c r="E16" s="50"/>
      <c r="F16" s="50"/>
      <c r="G16" s="50"/>
      <c r="H16" s="50"/>
      <c r="I16" s="50"/>
      <c r="J16" s="50"/>
      <c r="K16" s="50"/>
      <c r="L16" s="50"/>
      <c r="M16" s="50"/>
      <c r="Y16" s="9"/>
      <c r="Z16" s="9"/>
    </row>
    <row r="17" spans="1:26" ht="16.5" thickTop="1" thickBot="1">
      <c r="A17" s="69" t="s">
        <v>81</v>
      </c>
      <c r="B17" s="45"/>
      <c r="C17" s="45"/>
      <c r="D17" s="45"/>
      <c r="E17" s="45"/>
      <c r="F17" s="45"/>
      <c r="G17" s="45"/>
      <c r="H17" s="45"/>
      <c r="I17" s="45"/>
      <c r="J17" s="45"/>
      <c r="K17" s="45"/>
      <c r="L17" s="45"/>
      <c r="M17" s="45"/>
      <c r="N17" s="46"/>
      <c r="Y17" s="9"/>
      <c r="Z17" s="9"/>
    </row>
    <row r="18" spans="1:26" s="8" customFormat="1">
      <c r="A18" s="27" t="s">
        <v>138</v>
      </c>
      <c r="B18" s="105">
        <v>0</v>
      </c>
      <c r="C18" s="105">
        <v>0</v>
      </c>
      <c r="D18" s="105">
        <v>0</v>
      </c>
      <c r="E18" s="105">
        <v>0</v>
      </c>
      <c r="F18" s="105">
        <v>0</v>
      </c>
      <c r="G18" s="105">
        <v>0</v>
      </c>
      <c r="H18" s="105">
        <v>0</v>
      </c>
      <c r="I18" s="105">
        <v>0</v>
      </c>
      <c r="J18" s="105">
        <v>0</v>
      </c>
      <c r="K18" s="105">
        <v>0</v>
      </c>
      <c r="L18" s="105">
        <v>0</v>
      </c>
      <c r="M18" s="105">
        <v>0</v>
      </c>
      <c r="N18" s="79">
        <f>SUM(B18:M18)</f>
        <v>0</v>
      </c>
      <c r="Y18" s="9"/>
      <c r="Z18" s="9"/>
    </row>
    <row r="19" spans="1:26" s="8" customFormat="1">
      <c r="A19" s="29" t="s">
        <v>137</v>
      </c>
      <c r="B19" s="30">
        <v>0</v>
      </c>
      <c r="C19" s="30">
        <v>0</v>
      </c>
      <c r="D19" s="30">
        <v>0</v>
      </c>
      <c r="E19" s="30">
        <v>0</v>
      </c>
      <c r="F19" s="30">
        <v>0</v>
      </c>
      <c r="G19" s="30">
        <v>0</v>
      </c>
      <c r="H19" s="30">
        <v>0</v>
      </c>
      <c r="I19" s="30">
        <v>0</v>
      </c>
      <c r="J19" s="122">
        <v>0</v>
      </c>
      <c r="K19" s="30">
        <v>0</v>
      </c>
      <c r="L19" s="30">
        <v>0</v>
      </c>
      <c r="M19" s="30">
        <v>0</v>
      </c>
      <c r="N19" s="80">
        <f>SUM(B19:M19)</f>
        <v>0</v>
      </c>
      <c r="Y19" s="9"/>
      <c r="Z19" s="9"/>
    </row>
    <row r="20" spans="1:26" s="8" customFormat="1">
      <c r="A20" s="29" t="s">
        <v>19</v>
      </c>
      <c r="B20" s="30">
        <v>0</v>
      </c>
      <c r="C20" s="30">
        <v>0</v>
      </c>
      <c r="D20" s="30">
        <v>0</v>
      </c>
      <c r="E20" s="30">
        <v>0</v>
      </c>
      <c r="F20" s="30">
        <v>0</v>
      </c>
      <c r="G20" s="30">
        <v>0</v>
      </c>
      <c r="H20" s="30">
        <v>0</v>
      </c>
      <c r="I20" s="30">
        <v>0</v>
      </c>
      <c r="J20" s="30">
        <v>0</v>
      </c>
      <c r="K20" s="30">
        <v>0</v>
      </c>
      <c r="L20" s="30">
        <v>0</v>
      </c>
      <c r="M20" s="30">
        <v>0</v>
      </c>
      <c r="N20" s="81">
        <f>SUM(B20:M20)</f>
        <v>0</v>
      </c>
      <c r="Y20" s="9"/>
      <c r="Z20" s="9"/>
    </row>
    <row r="21" spans="1:26">
      <c r="A21" s="87" t="s">
        <v>82</v>
      </c>
      <c r="B21" s="90">
        <f>SUM(B18:B20)</f>
        <v>0</v>
      </c>
      <c r="C21" s="90">
        <f t="shared" ref="C21:M21" si="1">SUM(C18:C20)</f>
        <v>0</v>
      </c>
      <c r="D21" s="90">
        <f t="shared" si="1"/>
        <v>0</v>
      </c>
      <c r="E21" s="90">
        <f t="shared" si="1"/>
        <v>0</v>
      </c>
      <c r="F21" s="90">
        <f t="shared" si="1"/>
        <v>0</v>
      </c>
      <c r="G21" s="90">
        <f t="shared" si="1"/>
        <v>0</v>
      </c>
      <c r="H21" s="90">
        <f t="shared" si="1"/>
        <v>0</v>
      </c>
      <c r="I21" s="90">
        <f t="shared" si="1"/>
        <v>0</v>
      </c>
      <c r="J21" s="90">
        <f t="shared" si="1"/>
        <v>0</v>
      </c>
      <c r="K21" s="90">
        <f t="shared" si="1"/>
        <v>0</v>
      </c>
      <c r="L21" s="90">
        <f t="shared" si="1"/>
        <v>0</v>
      </c>
      <c r="M21" s="90">
        <f t="shared" si="1"/>
        <v>0</v>
      </c>
      <c r="N21" s="82">
        <f>SUM(N18:N20)</f>
        <v>0</v>
      </c>
      <c r="Y21" s="9"/>
      <c r="Z21" s="9"/>
    </row>
    <row r="22" spans="1:26" ht="15.75" thickBot="1">
      <c r="A22" s="69" t="s">
        <v>83</v>
      </c>
      <c r="B22" s="45"/>
      <c r="C22" s="45"/>
      <c r="D22" s="45"/>
      <c r="E22" s="45"/>
      <c r="F22" s="45"/>
      <c r="G22" s="45"/>
      <c r="H22" s="45"/>
      <c r="I22" s="45"/>
      <c r="J22" s="45"/>
      <c r="K22" s="45"/>
      <c r="L22" s="45"/>
      <c r="M22" s="45"/>
      <c r="N22" s="46"/>
      <c r="Y22" s="9"/>
      <c r="Z22" s="9"/>
    </row>
    <row r="23" spans="1:26" s="8" customFormat="1">
      <c r="A23" s="33" t="s">
        <v>84</v>
      </c>
      <c r="B23" s="31">
        <v>0</v>
      </c>
      <c r="C23" s="32">
        <v>0</v>
      </c>
      <c r="D23" s="32">
        <v>0</v>
      </c>
      <c r="E23" s="32">
        <v>0</v>
      </c>
      <c r="F23" s="32">
        <v>0</v>
      </c>
      <c r="G23" s="32">
        <v>0</v>
      </c>
      <c r="H23" s="32">
        <v>0</v>
      </c>
      <c r="I23" s="32">
        <v>0</v>
      </c>
      <c r="J23" s="32">
        <v>0</v>
      </c>
      <c r="K23" s="32">
        <v>0</v>
      </c>
      <c r="L23" s="32">
        <v>0</v>
      </c>
      <c r="M23" s="32">
        <v>0</v>
      </c>
      <c r="N23" s="79">
        <f>SUM(B23:M23)</f>
        <v>0</v>
      </c>
      <c r="Q23" s="10"/>
      <c r="Y23" s="9"/>
      <c r="Z23" s="9"/>
    </row>
    <row r="24" spans="1:26" s="8" customFormat="1">
      <c r="A24" s="29" t="s">
        <v>85</v>
      </c>
      <c r="B24" s="30">
        <v>0</v>
      </c>
      <c r="C24" s="30">
        <v>0</v>
      </c>
      <c r="D24" s="30">
        <v>0</v>
      </c>
      <c r="E24" s="30">
        <v>0</v>
      </c>
      <c r="F24" s="30">
        <v>0</v>
      </c>
      <c r="G24" s="30">
        <v>0</v>
      </c>
      <c r="H24" s="30">
        <v>0</v>
      </c>
      <c r="I24" s="30">
        <v>0</v>
      </c>
      <c r="J24" s="30">
        <v>0</v>
      </c>
      <c r="K24" s="30">
        <v>0</v>
      </c>
      <c r="L24" s="30">
        <v>0</v>
      </c>
      <c r="M24" s="30">
        <v>0</v>
      </c>
      <c r="N24" s="79">
        <f>SUM(B24:M24)</f>
        <v>0</v>
      </c>
      <c r="P24" s="11"/>
      <c r="Q24" s="10"/>
      <c r="Y24" s="9"/>
      <c r="Z24" s="9"/>
    </row>
    <row r="25" spans="1:26" s="8" customFormat="1">
      <c r="A25" s="29" t="s">
        <v>86</v>
      </c>
      <c r="B25" s="30">
        <v>0</v>
      </c>
      <c r="C25" s="30">
        <v>0</v>
      </c>
      <c r="D25" s="30">
        <v>0</v>
      </c>
      <c r="E25" s="30">
        <v>0</v>
      </c>
      <c r="F25" s="30">
        <v>0</v>
      </c>
      <c r="G25" s="30">
        <v>0</v>
      </c>
      <c r="H25" s="30">
        <v>0</v>
      </c>
      <c r="I25" s="30">
        <v>0</v>
      </c>
      <c r="J25" s="30">
        <v>0</v>
      </c>
      <c r="K25" s="30">
        <v>0</v>
      </c>
      <c r="L25" s="30">
        <v>0</v>
      </c>
      <c r="M25" s="30">
        <v>0</v>
      </c>
      <c r="N25" s="79">
        <f>SUM(B25:M25)</f>
        <v>0</v>
      </c>
      <c r="Q25" s="10"/>
      <c r="Y25" s="9"/>
      <c r="Z25" s="9"/>
    </row>
    <row r="26" spans="1:26" s="8" customFormat="1">
      <c r="A26" s="29" t="s">
        <v>87</v>
      </c>
      <c r="B26" s="30">
        <v>0</v>
      </c>
      <c r="C26" s="30">
        <v>0</v>
      </c>
      <c r="D26" s="30">
        <v>0</v>
      </c>
      <c r="E26" s="30">
        <v>0</v>
      </c>
      <c r="F26" s="30">
        <v>0</v>
      </c>
      <c r="G26" s="30">
        <v>0</v>
      </c>
      <c r="H26" s="30">
        <v>0</v>
      </c>
      <c r="I26" s="30">
        <v>0</v>
      </c>
      <c r="J26" s="30">
        <v>0</v>
      </c>
      <c r="K26" s="30">
        <v>0</v>
      </c>
      <c r="L26" s="30">
        <v>0</v>
      </c>
      <c r="M26" s="30">
        <v>0</v>
      </c>
      <c r="N26" s="81">
        <f>SUM(B26:M26)</f>
        <v>0</v>
      </c>
      <c r="Q26" s="10"/>
      <c r="Y26" s="9"/>
      <c r="Z26" s="9"/>
    </row>
    <row r="27" spans="1:26">
      <c r="A27" s="87" t="s">
        <v>88</v>
      </c>
      <c r="B27" s="90">
        <f>SUM(B23:B26)</f>
        <v>0</v>
      </c>
      <c r="C27" s="90">
        <f t="shared" ref="C27:M27" si="2">SUM(C23:C26)</f>
        <v>0</v>
      </c>
      <c r="D27" s="90">
        <f t="shared" si="2"/>
        <v>0</v>
      </c>
      <c r="E27" s="90">
        <f t="shared" si="2"/>
        <v>0</v>
      </c>
      <c r="F27" s="90">
        <f t="shared" si="2"/>
        <v>0</v>
      </c>
      <c r="G27" s="90">
        <f t="shared" si="2"/>
        <v>0</v>
      </c>
      <c r="H27" s="90">
        <f t="shared" si="2"/>
        <v>0</v>
      </c>
      <c r="I27" s="90">
        <f t="shared" si="2"/>
        <v>0</v>
      </c>
      <c r="J27" s="90">
        <f t="shared" si="2"/>
        <v>0</v>
      </c>
      <c r="K27" s="90">
        <f t="shared" si="2"/>
        <v>0</v>
      </c>
      <c r="L27" s="90">
        <f t="shared" si="2"/>
        <v>0</v>
      </c>
      <c r="M27" s="90">
        <f t="shared" si="2"/>
        <v>0</v>
      </c>
      <c r="N27" s="82">
        <f>SUM(N23:N26)</f>
        <v>0</v>
      </c>
      <c r="P27" s="8"/>
      <c r="Q27" s="10"/>
      <c r="Y27" s="9"/>
      <c r="Z27" s="9"/>
    </row>
    <row r="28" spans="1:26" s="8" customFormat="1" ht="13.5" thickBot="1">
      <c r="A28" s="35" t="s">
        <v>98</v>
      </c>
      <c r="B28" s="83">
        <f>B21+B27</f>
        <v>0</v>
      </c>
      <c r="C28" s="83">
        <f t="shared" ref="C28:M28" si="3">(C21+C27)*(1+$B$11)</f>
        <v>0</v>
      </c>
      <c r="D28" s="83">
        <f t="shared" si="3"/>
        <v>0</v>
      </c>
      <c r="E28" s="83">
        <f t="shared" si="3"/>
        <v>0</v>
      </c>
      <c r="F28" s="83">
        <f t="shared" si="3"/>
        <v>0</v>
      </c>
      <c r="G28" s="83">
        <f t="shared" si="3"/>
        <v>0</v>
      </c>
      <c r="H28" s="83">
        <f t="shared" si="3"/>
        <v>0</v>
      </c>
      <c r="I28" s="83">
        <f t="shared" si="3"/>
        <v>0</v>
      </c>
      <c r="J28" s="83">
        <f t="shared" si="3"/>
        <v>0</v>
      </c>
      <c r="K28" s="83">
        <f t="shared" si="3"/>
        <v>0</v>
      </c>
      <c r="L28" s="83">
        <f t="shared" si="3"/>
        <v>0</v>
      </c>
      <c r="M28" s="83">
        <f t="shared" si="3"/>
        <v>0</v>
      </c>
      <c r="N28" s="83">
        <f>SUM(B28:M28)</f>
        <v>0</v>
      </c>
      <c r="Q28" s="10"/>
      <c r="Y28" s="9"/>
      <c r="Z28" s="9"/>
    </row>
    <row r="29" spans="1:26" s="8" customFormat="1" ht="15.75">
      <c r="A29" s="15"/>
      <c r="B29" s="16"/>
      <c r="C29" s="16"/>
      <c r="D29" s="16"/>
      <c r="E29" s="16"/>
      <c r="F29" s="16"/>
      <c r="G29" s="16"/>
      <c r="H29" s="16"/>
      <c r="I29" s="16"/>
      <c r="J29" s="16"/>
      <c r="K29" s="16"/>
      <c r="L29" s="16"/>
      <c r="M29" s="16"/>
      <c r="N29" s="16"/>
      <c r="Q29" s="10"/>
    </row>
    <row r="30" spans="1:26" s="8" customFormat="1" ht="18" thickBot="1">
      <c r="A30" s="94" t="s">
        <v>99</v>
      </c>
      <c r="B30" s="50"/>
      <c r="C30" s="50"/>
      <c r="D30" s="50"/>
      <c r="E30" s="50"/>
      <c r="F30" s="50"/>
      <c r="G30" s="50"/>
      <c r="H30" s="50"/>
      <c r="I30" s="50"/>
      <c r="J30" s="50"/>
      <c r="K30" s="50"/>
      <c r="L30" s="50"/>
      <c r="M30" s="50"/>
      <c r="N30" s="50"/>
      <c r="Q30" s="10"/>
    </row>
    <row r="31" spans="1:26" ht="16.5" thickTop="1" thickBot="1">
      <c r="A31" s="69" t="s">
        <v>78</v>
      </c>
      <c r="B31" s="45"/>
      <c r="C31" s="45"/>
      <c r="D31" s="45"/>
      <c r="E31" s="45"/>
      <c r="F31" s="45"/>
      <c r="G31" s="45"/>
      <c r="H31" s="45"/>
      <c r="I31" s="45"/>
      <c r="J31" s="45"/>
      <c r="K31" s="45"/>
      <c r="L31" s="45"/>
      <c r="M31" s="45"/>
      <c r="N31" s="46"/>
      <c r="Q31" s="10"/>
    </row>
    <row r="32" spans="1:26" s="8" customFormat="1">
      <c r="A32" s="29" t="s">
        <v>79</v>
      </c>
      <c r="B32" s="30">
        <v>0</v>
      </c>
      <c r="C32" s="30">
        <v>0</v>
      </c>
      <c r="D32" s="30">
        <v>0</v>
      </c>
      <c r="E32" s="30">
        <v>0</v>
      </c>
      <c r="F32" s="30">
        <v>0</v>
      </c>
      <c r="G32" s="30">
        <v>0</v>
      </c>
      <c r="H32" s="30">
        <v>0</v>
      </c>
      <c r="I32" s="30">
        <v>0</v>
      </c>
      <c r="J32" s="30">
        <v>0</v>
      </c>
      <c r="K32" s="30">
        <v>0</v>
      </c>
      <c r="L32" s="30">
        <v>0</v>
      </c>
      <c r="M32" s="30">
        <v>0</v>
      </c>
      <c r="N32" s="79">
        <f>SUM(B32:M32)</f>
        <v>0</v>
      </c>
      <c r="Q32" s="10"/>
    </row>
    <row r="33" spans="1:17" s="8" customFormat="1">
      <c r="A33" s="29" t="s">
        <v>80</v>
      </c>
      <c r="B33" s="30">
        <v>0</v>
      </c>
      <c r="C33" s="30">
        <v>0</v>
      </c>
      <c r="D33" s="30">
        <v>0</v>
      </c>
      <c r="E33" s="30">
        <v>0</v>
      </c>
      <c r="F33" s="30">
        <v>0</v>
      </c>
      <c r="G33" s="30">
        <v>0</v>
      </c>
      <c r="H33" s="30">
        <v>0</v>
      </c>
      <c r="I33" s="30">
        <v>0</v>
      </c>
      <c r="J33" s="30">
        <v>0</v>
      </c>
      <c r="K33" s="30">
        <v>0</v>
      </c>
      <c r="L33" s="30">
        <v>0</v>
      </c>
      <c r="M33" s="30">
        <v>0</v>
      </c>
      <c r="N33" s="81">
        <f>SUM(B33:M33)</f>
        <v>0</v>
      </c>
      <c r="Q33" s="10"/>
    </row>
    <row r="34" spans="1:17">
      <c r="A34" s="87" t="s">
        <v>151</v>
      </c>
      <c r="B34" s="90">
        <f>SUM(B32:B33)</f>
        <v>0</v>
      </c>
      <c r="C34" s="90">
        <f t="shared" ref="C34:N34" si="4">SUM(C32:C33)</f>
        <v>0</v>
      </c>
      <c r="D34" s="90">
        <f t="shared" si="4"/>
        <v>0</v>
      </c>
      <c r="E34" s="90">
        <f t="shared" si="4"/>
        <v>0</v>
      </c>
      <c r="F34" s="90">
        <f t="shared" si="4"/>
        <v>0</v>
      </c>
      <c r="G34" s="90">
        <f t="shared" si="4"/>
        <v>0</v>
      </c>
      <c r="H34" s="90">
        <f t="shared" si="4"/>
        <v>0</v>
      </c>
      <c r="I34" s="90">
        <f t="shared" si="4"/>
        <v>0</v>
      </c>
      <c r="J34" s="90">
        <f t="shared" si="4"/>
        <v>0</v>
      </c>
      <c r="K34" s="90">
        <f t="shared" si="4"/>
        <v>0</v>
      </c>
      <c r="L34" s="90">
        <f t="shared" si="4"/>
        <v>0</v>
      </c>
      <c r="M34" s="90">
        <f t="shared" si="4"/>
        <v>0</v>
      </c>
      <c r="N34" s="82">
        <f t="shared" si="4"/>
        <v>0</v>
      </c>
      <c r="P34" s="17"/>
      <c r="Q34" s="10"/>
    </row>
    <row r="35" spans="1:17" ht="15.75" thickBot="1">
      <c r="A35" s="69" t="s">
        <v>21</v>
      </c>
      <c r="B35" s="45"/>
      <c r="C35" s="45"/>
      <c r="D35" s="45"/>
      <c r="E35" s="45"/>
      <c r="F35" s="45"/>
      <c r="G35" s="45"/>
      <c r="H35" s="45"/>
      <c r="I35" s="45"/>
      <c r="J35" s="45"/>
      <c r="K35" s="45"/>
      <c r="L35" s="45"/>
      <c r="M35" s="45"/>
      <c r="N35" s="47"/>
    </row>
    <row r="36" spans="1:17">
      <c r="A36" s="29" t="s">
        <v>22</v>
      </c>
      <c r="B36" s="30">
        <v>0</v>
      </c>
      <c r="C36" s="30">
        <v>0</v>
      </c>
      <c r="D36" s="30">
        <v>0</v>
      </c>
      <c r="E36" s="30">
        <v>0</v>
      </c>
      <c r="F36" s="30">
        <v>0</v>
      </c>
      <c r="G36" s="30">
        <v>0</v>
      </c>
      <c r="H36" s="30">
        <v>0</v>
      </c>
      <c r="I36" s="30">
        <v>0</v>
      </c>
      <c r="J36" s="30">
        <v>0</v>
      </c>
      <c r="K36" s="30">
        <v>0</v>
      </c>
      <c r="L36" s="30">
        <v>0</v>
      </c>
      <c r="M36" s="30">
        <v>0</v>
      </c>
      <c r="N36" s="79">
        <f t="shared" ref="N36:N42" si="5">SUM(B36:M36)</f>
        <v>0</v>
      </c>
    </row>
    <row r="37" spans="1:17">
      <c r="A37" s="29" t="s">
        <v>23</v>
      </c>
      <c r="B37" s="30">
        <v>0</v>
      </c>
      <c r="C37" s="30">
        <v>0</v>
      </c>
      <c r="D37" s="30">
        <v>0</v>
      </c>
      <c r="E37" s="30">
        <v>0</v>
      </c>
      <c r="F37" s="30">
        <v>0</v>
      </c>
      <c r="G37" s="30">
        <v>0</v>
      </c>
      <c r="H37" s="30">
        <v>0</v>
      </c>
      <c r="I37" s="30">
        <v>0</v>
      </c>
      <c r="J37" s="30">
        <v>0</v>
      </c>
      <c r="K37" s="30">
        <v>0</v>
      </c>
      <c r="L37" s="30">
        <v>0</v>
      </c>
      <c r="M37" s="30">
        <v>0</v>
      </c>
      <c r="N37" s="79">
        <f t="shared" si="5"/>
        <v>0</v>
      </c>
    </row>
    <row r="38" spans="1:17">
      <c r="A38" s="29" t="s">
        <v>108</v>
      </c>
      <c r="B38" s="30">
        <v>0</v>
      </c>
      <c r="C38" s="30">
        <v>0</v>
      </c>
      <c r="D38" s="30">
        <v>0</v>
      </c>
      <c r="E38" s="30">
        <v>0</v>
      </c>
      <c r="F38" s="30">
        <v>0</v>
      </c>
      <c r="G38" s="30">
        <v>0</v>
      </c>
      <c r="H38" s="30">
        <v>0</v>
      </c>
      <c r="I38" s="30">
        <v>0</v>
      </c>
      <c r="J38" s="30">
        <v>0</v>
      </c>
      <c r="K38" s="30">
        <v>0</v>
      </c>
      <c r="L38" s="30">
        <v>0</v>
      </c>
      <c r="M38" s="30">
        <v>0</v>
      </c>
      <c r="N38" s="79">
        <f t="shared" si="5"/>
        <v>0</v>
      </c>
    </row>
    <row r="39" spans="1:17">
      <c r="A39" s="29" t="s">
        <v>24</v>
      </c>
      <c r="B39" s="30">
        <v>0</v>
      </c>
      <c r="C39" s="30">
        <v>0</v>
      </c>
      <c r="D39" s="30">
        <v>0</v>
      </c>
      <c r="E39" s="30">
        <v>0</v>
      </c>
      <c r="F39" s="30">
        <v>0</v>
      </c>
      <c r="G39" s="30">
        <v>0</v>
      </c>
      <c r="H39" s="30">
        <v>0</v>
      </c>
      <c r="I39" s="30">
        <v>0</v>
      </c>
      <c r="J39" s="30">
        <v>0</v>
      </c>
      <c r="K39" s="30">
        <v>0</v>
      </c>
      <c r="L39" s="30">
        <v>0</v>
      </c>
      <c r="M39" s="30">
        <v>0</v>
      </c>
      <c r="N39" s="79">
        <f t="shared" si="5"/>
        <v>0</v>
      </c>
    </row>
    <row r="40" spans="1:17">
      <c r="A40" s="29" t="s">
        <v>25</v>
      </c>
      <c r="B40" s="30">
        <v>0</v>
      </c>
      <c r="C40" s="30">
        <v>0</v>
      </c>
      <c r="D40" s="30">
        <v>0</v>
      </c>
      <c r="E40" s="30">
        <v>0</v>
      </c>
      <c r="F40" s="30">
        <v>0</v>
      </c>
      <c r="G40" s="30">
        <v>0</v>
      </c>
      <c r="H40" s="30">
        <v>0</v>
      </c>
      <c r="I40" s="30">
        <v>0</v>
      </c>
      <c r="J40" s="30">
        <v>0</v>
      </c>
      <c r="K40" s="30">
        <v>0</v>
      </c>
      <c r="L40" s="30">
        <v>0</v>
      </c>
      <c r="M40" s="30">
        <v>0</v>
      </c>
      <c r="N40" s="79">
        <f t="shared" si="5"/>
        <v>0</v>
      </c>
    </row>
    <row r="41" spans="1:17">
      <c r="A41" s="29" t="s">
        <v>26</v>
      </c>
      <c r="B41" s="30">
        <v>0</v>
      </c>
      <c r="C41" s="30">
        <v>0</v>
      </c>
      <c r="D41" s="30">
        <v>0</v>
      </c>
      <c r="E41" s="30">
        <v>0</v>
      </c>
      <c r="F41" s="30">
        <v>0</v>
      </c>
      <c r="G41" s="30">
        <v>0</v>
      </c>
      <c r="H41" s="30">
        <v>0</v>
      </c>
      <c r="I41" s="30">
        <v>0</v>
      </c>
      <c r="J41" s="30">
        <v>0</v>
      </c>
      <c r="K41" s="30">
        <v>0</v>
      </c>
      <c r="L41" s="30">
        <v>0</v>
      </c>
      <c r="M41" s="30">
        <v>0</v>
      </c>
      <c r="N41" s="79">
        <f t="shared" si="5"/>
        <v>0</v>
      </c>
    </row>
    <row r="42" spans="1:17">
      <c r="A42" s="29" t="s">
        <v>27</v>
      </c>
      <c r="B42" s="42">
        <v>0</v>
      </c>
      <c r="C42" s="42">
        <v>0</v>
      </c>
      <c r="D42" s="42">
        <v>0</v>
      </c>
      <c r="E42" s="42">
        <v>0</v>
      </c>
      <c r="F42" s="42">
        <v>0</v>
      </c>
      <c r="G42" s="42">
        <v>0</v>
      </c>
      <c r="H42" s="42">
        <v>0</v>
      </c>
      <c r="I42" s="42">
        <v>0</v>
      </c>
      <c r="J42" s="42">
        <v>0</v>
      </c>
      <c r="K42" s="42">
        <v>0</v>
      </c>
      <c r="L42" s="42">
        <v>0</v>
      </c>
      <c r="M42" s="42">
        <v>0</v>
      </c>
      <c r="N42" s="81">
        <f t="shared" si="5"/>
        <v>0</v>
      </c>
    </row>
    <row r="43" spans="1:17">
      <c r="A43" s="87" t="s">
        <v>28</v>
      </c>
      <c r="B43" s="90">
        <f>SUM(B36:B42)</f>
        <v>0</v>
      </c>
      <c r="C43" s="90">
        <f t="shared" ref="C43:N43" si="6">SUM(C36:C42)</f>
        <v>0</v>
      </c>
      <c r="D43" s="90">
        <f t="shared" si="6"/>
        <v>0</v>
      </c>
      <c r="E43" s="90">
        <f t="shared" si="6"/>
        <v>0</v>
      </c>
      <c r="F43" s="90">
        <f t="shared" si="6"/>
        <v>0</v>
      </c>
      <c r="G43" s="90">
        <f t="shared" si="6"/>
        <v>0</v>
      </c>
      <c r="H43" s="90">
        <f t="shared" si="6"/>
        <v>0</v>
      </c>
      <c r="I43" s="90">
        <f t="shared" si="6"/>
        <v>0</v>
      </c>
      <c r="J43" s="90">
        <f t="shared" si="6"/>
        <v>0</v>
      </c>
      <c r="K43" s="90">
        <f t="shared" si="6"/>
        <v>0</v>
      </c>
      <c r="L43" s="90">
        <f t="shared" si="6"/>
        <v>0</v>
      </c>
      <c r="M43" s="90">
        <f t="shared" si="6"/>
        <v>0</v>
      </c>
      <c r="N43" s="82">
        <f t="shared" si="6"/>
        <v>0</v>
      </c>
    </row>
    <row r="44" spans="1:17" ht="15.75" thickBot="1">
      <c r="A44" s="69" t="s">
        <v>29</v>
      </c>
      <c r="B44" s="45"/>
      <c r="C44" s="45"/>
      <c r="D44" s="45"/>
      <c r="E44" s="45"/>
      <c r="F44" s="45"/>
      <c r="G44" s="45"/>
      <c r="H44" s="45"/>
      <c r="I44" s="45"/>
      <c r="J44" s="45"/>
      <c r="K44" s="45"/>
      <c r="L44" s="45"/>
      <c r="M44" s="45"/>
      <c r="N44" s="48"/>
    </row>
    <row r="45" spans="1:17">
      <c r="A45" s="29" t="s">
        <v>30</v>
      </c>
      <c r="B45" s="30">
        <v>0</v>
      </c>
      <c r="C45" s="30">
        <v>0</v>
      </c>
      <c r="D45" s="30">
        <v>0</v>
      </c>
      <c r="E45" s="30">
        <v>0</v>
      </c>
      <c r="F45" s="30">
        <v>0</v>
      </c>
      <c r="G45" s="30">
        <v>0</v>
      </c>
      <c r="H45" s="30">
        <v>0</v>
      </c>
      <c r="I45" s="30">
        <v>0</v>
      </c>
      <c r="J45" s="30">
        <v>0</v>
      </c>
      <c r="K45" s="30">
        <v>0</v>
      </c>
      <c r="L45" s="30">
        <v>0</v>
      </c>
      <c r="M45" s="30">
        <v>0</v>
      </c>
      <c r="N45" s="79">
        <f>SUM(B45:M45)</f>
        <v>0</v>
      </c>
    </row>
    <row r="46" spans="1:17">
      <c r="A46" s="29" t="s">
        <v>31</v>
      </c>
      <c r="B46" s="30">
        <v>0</v>
      </c>
      <c r="C46" s="30">
        <v>0</v>
      </c>
      <c r="D46" s="30">
        <v>0</v>
      </c>
      <c r="E46" s="30">
        <v>0</v>
      </c>
      <c r="F46" s="30">
        <v>0</v>
      </c>
      <c r="G46" s="30">
        <v>0</v>
      </c>
      <c r="H46" s="30">
        <v>0</v>
      </c>
      <c r="I46" s="30">
        <v>0</v>
      </c>
      <c r="J46" s="30">
        <v>0</v>
      </c>
      <c r="K46" s="30">
        <v>0</v>
      </c>
      <c r="L46" s="30">
        <v>0</v>
      </c>
      <c r="M46" s="30">
        <v>0</v>
      </c>
      <c r="N46" s="79">
        <f>SUM(B46:M46)</f>
        <v>0</v>
      </c>
    </row>
    <row r="47" spans="1:17">
      <c r="A47" s="29" t="s">
        <v>32</v>
      </c>
      <c r="B47" s="30">
        <v>0</v>
      </c>
      <c r="C47" s="30">
        <v>0</v>
      </c>
      <c r="D47" s="30">
        <v>0</v>
      </c>
      <c r="E47" s="30">
        <v>0</v>
      </c>
      <c r="F47" s="30">
        <v>0</v>
      </c>
      <c r="G47" s="30">
        <v>0</v>
      </c>
      <c r="H47" s="30">
        <v>0</v>
      </c>
      <c r="I47" s="30">
        <v>0</v>
      </c>
      <c r="J47" s="30">
        <v>0</v>
      </c>
      <c r="K47" s="30">
        <v>0</v>
      </c>
      <c r="L47" s="30">
        <v>0</v>
      </c>
      <c r="M47" s="30">
        <v>0</v>
      </c>
      <c r="N47" s="79">
        <f>SUM(B47:M47)</f>
        <v>0</v>
      </c>
    </row>
    <row r="48" spans="1:17">
      <c r="A48" s="29" t="s">
        <v>27</v>
      </c>
      <c r="B48" s="30">
        <v>0</v>
      </c>
      <c r="C48" s="30">
        <v>0</v>
      </c>
      <c r="D48" s="30">
        <v>0</v>
      </c>
      <c r="E48" s="30">
        <v>0</v>
      </c>
      <c r="F48" s="30">
        <v>0</v>
      </c>
      <c r="G48" s="30">
        <v>0</v>
      </c>
      <c r="H48" s="30">
        <v>0</v>
      </c>
      <c r="I48" s="30">
        <v>0</v>
      </c>
      <c r="J48" s="30">
        <v>0</v>
      </c>
      <c r="K48" s="30">
        <v>0</v>
      </c>
      <c r="L48" s="30">
        <v>0</v>
      </c>
      <c r="M48" s="30">
        <v>0</v>
      </c>
      <c r="N48" s="81">
        <f>SUM(B48:M48)</f>
        <v>0</v>
      </c>
    </row>
    <row r="49" spans="1:14">
      <c r="A49" s="87" t="s">
        <v>33</v>
      </c>
      <c r="B49" s="90">
        <f>SUM(B45:B48)</f>
        <v>0</v>
      </c>
      <c r="C49" s="90">
        <f t="shared" ref="C49:N49" si="7">SUM(C45:C48)</f>
        <v>0</v>
      </c>
      <c r="D49" s="90">
        <f t="shared" si="7"/>
        <v>0</v>
      </c>
      <c r="E49" s="90">
        <f t="shared" si="7"/>
        <v>0</v>
      </c>
      <c r="F49" s="90">
        <f t="shared" si="7"/>
        <v>0</v>
      </c>
      <c r="G49" s="90">
        <f t="shared" si="7"/>
        <v>0</v>
      </c>
      <c r="H49" s="90">
        <f t="shared" si="7"/>
        <v>0</v>
      </c>
      <c r="I49" s="90">
        <f t="shared" si="7"/>
        <v>0</v>
      </c>
      <c r="J49" s="90">
        <f t="shared" si="7"/>
        <v>0</v>
      </c>
      <c r="K49" s="90">
        <f t="shared" si="7"/>
        <v>0</v>
      </c>
      <c r="L49" s="90">
        <f t="shared" si="7"/>
        <v>0</v>
      </c>
      <c r="M49" s="90">
        <f t="shared" si="7"/>
        <v>0</v>
      </c>
      <c r="N49" s="82">
        <f t="shared" si="7"/>
        <v>0</v>
      </c>
    </row>
    <row r="50" spans="1:14" ht="15.75" thickBot="1">
      <c r="A50" s="69" t="s">
        <v>34</v>
      </c>
      <c r="B50" s="45"/>
      <c r="C50" s="45"/>
      <c r="D50" s="45"/>
      <c r="E50" s="45"/>
      <c r="F50" s="45"/>
      <c r="G50" s="45"/>
      <c r="H50" s="45"/>
      <c r="I50" s="45"/>
      <c r="J50" s="45"/>
      <c r="K50" s="45"/>
      <c r="L50" s="45"/>
      <c r="M50" s="45"/>
      <c r="N50" s="48"/>
    </row>
    <row r="51" spans="1:14">
      <c r="A51" s="29" t="s">
        <v>35</v>
      </c>
      <c r="B51" s="30">
        <v>0</v>
      </c>
      <c r="C51" s="30">
        <v>0</v>
      </c>
      <c r="D51" s="30">
        <v>0</v>
      </c>
      <c r="E51" s="30">
        <v>0</v>
      </c>
      <c r="F51" s="30">
        <v>0</v>
      </c>
      <c r="G51" s="30">
        <v>0</v>
      </c>
      <c r="H51" s="30">
        <v>0</v>
      </c>
      <c r="I51" s="30">
        <v>0</v>
      </c>
      <c r="J51" s="30">
        <v>0</v>
      </c>
      <c r="K51" s="30">
        <v>0</v>
      </c>
      <c r="L51" s="30">
        <v>0</v>
      </c>
      <c r="M51" s="30">
        <v>0</v>
      </c>
      <c r="N51" s="79">
        <f t="shared" ref="N51:N59" si="8">SUM(B51:M51)</f>
        <v>0</v>
      </c>
    </row>
    <row r="52" spans="1:14">
      <c r="A52" s="29" t="s">
        <v>36</v>
      </c>
      <c r="B52" s="30">
        <v>0</v>
      </c>
      <c r="C52" s="30">
        <v>0</v>
      </c>
      <c r="D52" s="30">
        <v>0</v>
      </c>
      <c r="E52" s="30">
        <v>0</v>
      </c>
      <c r="F52" s="30">
        <v>0</v>
      </c>
      <c r="G52" s="30">
        <v>0</v>
      </c>
      <c r="H52" s="30">
        <v>0</v>
      </c>
      <c r="I52" s="30">
        <v>0</v>
      </c>
      <c r="J52" s="30">
        <v>0</v>
      </c>
      <c r="K52" s="30">
        <v>0</v>
      </c>
      <c r="L52" s="30">
        <v>0</v>
      </c>
      <c r="M52" s="30">
        <v>0</v>
      </c>
      <c r="N52" s="79">
        <f t="shared" si="8"/>
        <v>0</v>
      </c>
    </row>
    <row r="53" spans="1:14">
      <c r="A53" s="29" t="s">
        <v>37</v>
      </c>
      <c r="B53" s="30">
        <v>0</v>
      </c>
      <c r="C53" s="30">
        <v>0</v>
      </c>
      <c r="D53" s="30">
        <v>0</v>
      </c>
      <c r="E53" s="30">
        <v>0</v>
      </c>
      <c r="F53" s="30">
        <v>0</v>
      </c>
      <c r="G53" s="30">
        <v>0</v>
      </c>
      <c r="H53" s="30">
        <v>0</v>
      </c>
      <c r="I53" s="30">
        <v>0</v>
      </c>
      <c r="J53" s="30">
        <v>0</v>
      </c>
      <c r="K53" s="30">
        <v>0</v>
      </c>
      <c r="L53" s="30">
        <v>0</v>
      </c>
      <c r="M53" s="30">
        <v>0</v>
      </c>
      <c r="N53" s="79">
        <f t="shared" si="8"/>
        <v>0</v>
      </c>
    </row>
    <row r="54" spans="1:14">
      <c r="A54" s="29" t="s">
        <v>140</v>
      </c>
      <c r="B54" s="30">
        <v>0</v>
      </c>
      <c r="C54" s="30">
        <v>0</v>
      </c>
      <c r="D54" s="30">
        <v>0</v>
      </c>
      <c r="E54" s="30">
        <v>0</v>
      </c>
      <c r="F54" s="30">
        <v>0</v>
      </c>
      <c r="G54" s="30">
        <v>0</v>
      </c>
      <c r="H54" s="30">
        <v>0</v>
      </c>
      <c r="I54" s="30">
        <v>0</v>
      </c>
      <c r="J54" s="30">
        <v>0</v>
      </c>
      <c r="K54" s="30">
        <v>0</v>
      </c>
      <c r="L54" s="30">
        <v>0</v>
      </c>
      <c r="M54" s="30">
        <v>0</v>
      </c>
      <c r="N54" s="79">
        <f t="shared" si="8"/>
        <v>0</v>
      </c>
    </row>
    <row r="55" spans="1:14">
      <c r="A55" s="29" t="s">
        <v>39</v>
      </c>
      <c r="B55" s="30">
        <v>0</v>
      </c>
      <c r="C55" s="30">
        <v>0</v>
      </c>
      <c r="D55" s="30">
        <v>0</v>
      </c>
      <c r="E55" s="30">
        <v>0</v>
      </c>
      <c r="F55" s="30">
        <v>0</v>
      </c>
      <c r="G55" s="30">
        <v>0</v>
      </c>
      <c r="H55" s="30">
        <v>0</v>
      </c>
      <c r="I55" s="30">
        <v>0</v>
      </c>
      <c r="J55" s="30">
        <v>0</v>
      </c>
      <c r="K55" s="30">
        <v>0</v>
      </c>
      <c r="L55" s="30">
        <v>0</v>
      </c>
      <c r="M55" s="30">
        <v>0</v>
      </c>
      <c r="N55" s="79">
        <f t="shared" si="8"/>
        <v>0</v>
      </c>
    </row>
    <row r="56" spans="1:14">
      <c r="A56" s="29" t="s">
        <v>40</v>
      </c>
      <c r="B56" s="30">
        <v>0</v>
      </c>
      <c r="C56" s="30">
        <v>0</v>
      </c>
      <c r="D56" s="30">
        <v>0</v>
      </c>
      <c r="E56" s="30">
        <v>0</v>
      </c>
      <c r="F56" s="30">
        <v>0</v>
      </c>
      <c r="G56" s="30">
        <v>0</v>
      </c>
      <c r="H56" s="30">
        <v>0</v>
      </c>
      <c r="I56" s="30">
        <v>0</v>
      </c>
      <c r="J56" s="30">
        <v>0</v>
      </c>
      <c r="K56" s="30">
        <v>0</v>
      </c>
      <c r="L56" s="30">
        <v>0</v>
      </c>
      <c r="M56" s="30">
        <v>0</v>
      </c>
      <c r="N56" s="79">
        <f t="shared" si="8"/>
        <v>0</v>
      </c>
    </row>
    <row r="57" spans="1:14">
      <c r="A57" s="29" t="s">
        <v>41</v>
      </c>
      <c r="B57" s="30">
        <v>0</v>
      </c>
      <c r="C57" s="30">
        <v>0</v>
      </c>
      <c r="D57" s="30">
        <v>0</v>
      </c>
      <c r="E57" s="30">
        <v>0</v>
      </c>
      <c r="F57" s="30">
        <v>0</v>
      </c>
      <c r="G57" s="30">
        <v>0</v>
      </c>
      <c r="H57" s="30">
        <v>0</v>
      </c>
      <c r="I57" s="30">
        <v>0</v>
      </c>
      <c r="J57" s="30">
        <v>0</v>
      </c>
      <c r="K57" s="30">
        <v>0</v>
      </c>
      <c r="L57" s="30">
        <v>0</v>
      </c>
      <c r="M57" s="30">
        <v>0</v>
      </c>
      <c r="N57" s="79">
        <f t="shared" si="8"/>
        <v>0</v>
      </c>
    </row>
    <row r="58" spans="1:14">
      <c r="A58" s="29" t="s">
        <v>42</v>
      </c>
      <c r="B58" s="30">
        <v>0</v>
      </c>
      <c r="C58" s="30">
        <v>0</v>
      </c>
      <c r="D58" s="30">
        <v>0</v>
      </c>
      <c r="E58" s="30">
        <v>0</v>
      </c>
      <c r="F58" s="30">
        <v>0</v>
      </c>
      <c r="G58" s="30">
        <v>0</v>
      </c>
      <c r="H58" s="30">
        <v>0</v>
      </c>
      <c r="I58" s="30">
        <v>0</v>
      </c>
      <c r="J58" s="30">
        <v>0</v>
      </c>
      <c r="K58" s="30">
        <v>0</v>
      </c>
      <c r="L58" s="30">
        <v>0</v>
      </c>
      <c r="M58" s="30">
        <v>0</v>
      </c>
      <c r="N58" s="79">
        <f t="shared" si="8"/>
        <v>0</v>
      </c>
    </row>
    <row r="59" spans="1:14">
      <c r="A59" s="29" t="s">
        <v>27</v>
      </c>
      <c r="B59" s="30">
        <v>0</v>
      </c>
      <c r="C59" s="30">
        <v>0</v>
      </c>
      <c r="D59" s="30">
        <v>0</v>
      </c>
      <c r="E59" s="30">
        <v>0</v>
      </c>
      <c r="F59" s="30">
        <v>0</v>
      </c>
      <c r="G59" s="30">
        <v>0</v>
      </c>
      <c r="H59" s="30">
        <v>0</v>
      </c>
      <c r="I59" s="30">
        <v>0</v>
      </c>
      <c r="J59" s="30">
        <v>0</v>
      </c>
      <c r="K59" s="30">
        <v>0</v>
      </c>
      <c r="L59" s="30">
        <v>0</v>
      </c>
      <c r="M59" s="30">
        <v>0</v>
      </c>
      <c r="N59" s="81">
        <f t="shared" si="8"/>
        <v>0</v>
      </c>
    </row>
    <row r="60" spans="1:14">
      <c r="A60" s="87" t="s">
        <v>43</v>
      </c>
      <c r="B60" s="90">
        <f>SUM(B51:B59)</f>
        <v>0</v>
      </c>
      <c r="C60" s="90">
        <f t="shared" ref="C60:N60" si="9">SUM(C51:C59)</f>
        <v>0</v>
      </c>
      <c r="D60" s="90">
        <f t="shared" si="9"/>
        <v>0</v>
      </c>
      <c r="E60" s="90">
        <f t="shared" si="9"/>
        <v>0</v>
      </c>
      <c r="F60" s="90">
        <f t="shared" si="9"/>
        <v>0</v>
      </c>
      <c r="G60" s="90">
        <f t="shared" si="9"/>
        <v>0</v>
      </c>
      <c r="H60" s="90">
        <f t="shared" si="9"/>
        <v>0</v>
      </c>
      <c r="I60" s="90">
        <f t="shared" si="9"/>
        <v>0</v>
      </c>
      <c r="J60" s="90">
        <f t="shared" si="9"/>
        <v>0</v>
      </c>
      <c r="K60" s="90">
        <f t="shared" si="9"/>
        <v>0</v>
      </c>
      <c r="L60" s="90">
        <f t="shared" si="9"/>
        <v>0</v>
      </c>
      <c r="M60" s="90">
        <f t="shared" si="9"/>
        <v>0</v>
      </c>
      <c r="N60" s="82">
        <f t="shared" si="9"/>
        <v>0</v>
      </c>
    </row>
    <row r="61" spans="1:14" ht="15.75" thickBot="1">
      <c r="A61" s="69" t="s">
        <v>44</v>
      </c>
      <c r="B61" s="45"/>
      <c r="C61" s="45"/>
      <c r="D61" s="45"/>
      <c r="E61" s="45"/>
      <c r="F61" s="45"/>
      <c r="G61" s="45"/>
      <c r="H61" s="45"/>
      <c r="I61" s="45"/>
      <c r="J61" s="45"/>
      <c r="K61" s="45"/>
      <c r="L61" s="45"/>
      <c r="M61" s="45"/>
      <c r="N61" s="45"/>
    </row>
    <row r="62" spans="1:14">
      <c r="A62" s="29" t="s">
        <v>45</v>
      </c>
      <c r="B62" s="30">
        <v>0</v>
      </c>
      <c r="C62" s="30">
        <v>0</v>
      </c>
      <c r="D62" s="30">
        <v>0</v>
      </c>
      <c r="E62" s="30">
        <v>0</v>
      </c>
      <c r="F62" s="30">
        <v>0</v>
      </c>
      <c r="G62" s="30">
        <v>0</v>
      </c>
      <c r="H62" s="30">
        <v>0</v>
      </c>
      <c r="I62" s="30">
        <v>0</v>
      </c>
      <c r="J62" s="30">
        <v>0</v>
      </c>
      <c r="K62" s="30">
        <v>0</v>
      </c>
      <c r="L62" s="30">
        <v>0</v>
      </c>
      <c r="M62" s="30">
        <v>0</v>
      </c>
      <c r="N62" s="79">
        <f>SUM(B62:M62)</f>
        <v>0</v>
      </c>
    </row>
    <row r="63" spans="1:14">
      <c r="A63" s="29" t="s">
        <v>46</v>
      </c>
      <c r="B63" s="30">
        <v>0</v>
      </c>
      <c r="C63" s="30">
        <v>0</v>
      </c>
      <c r="D63" s="30">
        <v>0</v>
      </c>
      <c r="E63" s="30">
        <v>0</v>
      </c>
      <c r="F63" s="30">
        <v>0</v>
      </c>
      <c r="G63" s="30">
        <v>0</v>
      </c>
      <c r="H63" s="30">
        <v>0</v>
      </c>
      <c r="I63" s="30">
        <v>0</v>
      </c>
      <c r="J63" s="30">
        <v>0</v>
      </c>
      <c r="K63" s="30">
        <v>0</v>
      </c>
      <c r="L63" s="30">
        <v>0</v>
      </c>
      <c r="M63" s="30">
        <v>0</v>
      </c>
      <c r="N63" s="79">
        <f>SUM(B63:M63)</f>
        <v>0</v>
      </c>
    </row>
    <row r="64" spans="1:14">
      <c r="A64" s="29" t="s">
        <v>47</v>
      </c>
      <c r="B64" s="30">
        <v>0</v>
      </c>
      <c r="C64" s="30">
        <v>0</v>
      </c>
      <c r="D64" s="30">
        <v>0</v>
      </c>
      <c r="E64" s="30">
        <v>0</v>
      </c>
      <c r="F64" s="30">
        <v>0</v>
      </c>
      <c r="G64" s="30">
        <v>0</v>
      </c>
      <c r="H64" s="30">
        <v>0</v>
      </c>
      <c r="I64" s="30">
        <v>0</v>
      </c>
      <c r="J64" s="30">
        <v>0</v>
      </c>
      <c r="K64" s="30">
        <v>0</v>
      </c>
      <c r="L64" s="30">
        <v>0</v>
      </c>
      <c r="M64" s="30">
        <v>0</v>
      </c>
      <c r="N64" s="79">
        <f>SUM(B64:M64)</f>
        <v>0</v>
      </c>
    </row>
    <row r="65" spans="1:14">
      <c r="A65" s="29" t="s">
        <v>48</v>
      </c>
      <c r="B65" s="30">
        <v>0</v>
      </c>
      <c r="C65" s="30">
        <v>0</v>
      </c>
      <c r="D65" s="30">
        <v>0</v>
      </c>
      <c r="E65" s="30">
        <v>0</v>
      </c>
      <c r="F65" s="30">
        <v>0</v>
      </c>
      <c r="G65" s="30">
        <v>0</v>
      </c>
      <c r="H65" s="30">
        <v>0</v>
      </c>
      <c r="I65" s="30">
        <v>0</v>
      </c>
      <c r="J65" s="30">
        <v>0</v>
      </c>
      <c r="K65" s="30">
        <v>0</v>
      </c>
      <c r="L65" s="30">
        <v>0</v>
      </c>
      <c r="M65" s="30">
        <v>0</v>
      </c>
      <c r="N65" s="79">
        <f>SUM(B65:M65)</f>
        <v>0</v>
      </c>
    </row>
    <row r="66" spans="1:14">
      <c r="A66" s="29" t="s">
        <v>49</v>
      </c>
      <c r="B66" s="30">
        <v>0</v>
      </c>
      <c r="C66" s="30">
        <v>0</v>
      </c>
      <c r="D66" s="30">
        <v>0</v>
      </c>
      <c r="E66" s="30">
        <v>0</v>
      </c>
      <c r="F66" s="30">
        <v>0</v>
      </c>
      <c r="G66" s="30">
        <v>0</v>
      </c>
      <c r="H66" s="30">
        <v>0</v>
      </c>
      <c r="I66" s="30">
        <v>0</v>
      </c>
      <c r="J66" s="30">
        <v>0</v>
      </c>
      <c r="K66" s="30">
        <v>0</v>
      </c>
      <c r="L66" s="30">
        <v>0</v>
      </c>
      <c r="M66" s="30">
        <v>0</v>
      </c>
      <c r="N66" s="81">
        <f>SUM(B66:M66)</f>
        <v>0</v>
      </c>
    </row>
    <row r="67" spans="1:14">
      <c r="A67" s="87" t="s">
        <v>50</v>
      </c>
      <c r="B67" s="90">
        <f>SUM(B62:B66)</f>
        <v>0</v>
      </c>
      <c r="C67" s="90">
        <f t="shared" ref="C67:N67" si="10">SUM(C62:C66)</f>
        <v>0</v>
      </c>
      <c r="D67" s="90">
        <f t="shared" si="10"/>
        <v>0</v>
      </c>
      <c r="E67" s="90">
        <f t="shared" si="10"/>
        <v>0</v>
      </c>
      <c r="F67" s="90">
        <f t="shared" si="10"/>
        <v>0</v>
      </c>
      <c r="G67" s="90">
        <f t="shared" si="10"/>
        <v>0</v>
      </c>
      <c r="H67" s="90">
        <f t="shared" si="10"/>
        <v>0</v>
      </c>
      <c r="I67" s="90">
        <f t="shared" si="10"/>
        <v>0</v>
      </c>
      <c r="J67" s="90">
        <f t="shared" si="10"/>
        <v>0</v>
      </c>
      <c r="K67" s="90">
        <f t="shared" si="10"/>
        <v>0</v>
      </c>
      <c r="L67" s="90">
        <f t="shared" si="10"/>
        <v>0</v>
      </c>
      <c r="M67" s="90">
        <f t="shared" si="10"/>
        <v>0</v>
      </c>
      <c r="N67" s="82">
        <f t="shared" si="10"/>
        <v>0</v>
      </c>
    </row>
    <row r="68" spans="1:14" ht="15.75" thickBot="1">
      <c r="A68" s="69" t="s">
        <v>51</v>
      </c>
      <c r="B68" s="45"/>
      <c r="C68" s="45"/>
      <c r="D68" s="45"/>
      <c r="E68" s="45"/>
      <c r="F68" s="45"/>
      <c r="G68" s="45"/>
      <c r="H68" s="45"/>
      <c r="I68" s="45"/>
      <c r="J68" s="45"/>
      <c r="K68" s="45"/>
      <c r="L68" s="45"/>
      <c r="M68" s="45"/>
      <c r="N68" s="45"/>
    </row>
    <row r="69" spans="1:14">
      <c r="A69" s="29" t="s">
        <v>52</v>
      </c>
      <c r="B69" s="30">
        <v>0</v>
      </c>
      <c r="C69" s="30">
        <v>0</v>
      </c>
      <c r="D69" s="30">
        <v>0</v>
      </c>
      <c r="E69" s="30">
        <v>0</v>
      </c>
      <c r="F69" s="30">
        <v>0</v>
      </c>
      <c r="G69" s="30">
        <v>0</v>
      </c>
      <c r="H69" s="30">
        <v>0</v>
      </c>
      <c r="I69" s="30">
        <v>0</v>
      </c>
      <c r="J69" s="30">
        <v>0</v>
      </c>
      <c r="K69" s="30">
        <v>0</v>
      </c>
      <c r="L69" s="30">
        <v>0</v>
      </c>
      <c r="M69" s="30">
        <v>0</v>
      </c>
      <c r="N69" s="79">
        <f>SUM(B69:M69)</f>
        <v>0</v>
      </c>
    </row>
    <row r="70" spans="1:14">
      <c r="A70" s="29" t="s">
        <v>53</v>
      </c>
      <c r="B70" s="30">
        <v>0</v>
      </c>
      <c r="C70" s="30">
        <v>0</v>
      </c>
      <c r="D70" s="30">
        <v>0</v>
      </c>
      <c r="E70" s="30">
        <v>0</v>
      </c>
      <c r="F70" s="30">
        <v>0</v>
      </c>
      <c r="G70" s="30">
        <v>0</v>
      </c>
      <c r="H70" s="30">
        <v>0</v>
      </c>
      <c r="I70" s="30">
        <v>0</v>
      </c>
      <c r="J70" s="30">
        <v>0</v>
      </c>
      <c r="K70" s="30">
        <v>0</v>
      </c>
      <c r="L70" s="30">
        <v>0</v>
      </c>
      <c r="M70" s="30">
        <v>0</v>
      </c>
      <c r="N70" s="79">
        <f>SUM(B70:M70)</f>
        <v>0</v>
      </c>
    </row>
    <row r="71" spans="1:14">
      <c r="A71" s="29" t="s">
        <v>54</v>
      </c>
      <c r="B71" s="30">
        <v>0</v>
      </c>
      <c r="C71" s="30">
        <v>0</v>
      </c>
      <c r="D71" s="30">
        <v>0</v>
      </c>
      <c r="E71" s="30">
        <v>0</v>
      </c>
      <c r="F71" s="30">
        <v>0</v>
      </c>
      <c r="G71" s="30">
        <v>0</v>
      </c>
      <c r="H71" s="30">
        <v>0</v>
      </c>
      <c r="I71" s="30">
        <v>0</v>
      </c>
      <c r="J71" s="30">
        <v>0</v>
      </c>
      <c r="K71" s="30">
        <v>0</v>
      </c>
      <c r="L71" s="30">
        <v>0</v>
      </c>
      <c r="M71" s="30">
        <v>0</v>
      </c>
      <c r="N71" s="81">
        <f>SUM(B71:M71)</f>
        <v>0</v>
      </c>
    </row>
    <row r="72" spans="1:14">
      <c r="A72" s="88" t="s">
        <v>55</v>
      </c>
      <c r="B72" s="90">
        <f>SUM(B69:B71)</f>
        <v>0</v>
      </c>
      <c r="C72" s="90">
        <f t="shared" ref="C72:N72" si="11">SUM(C69:C71)</f>
        <v>0</v>
      </c>
      <c r="D72" s="90">
        <f t="shared" si="11"/>
        <v>0</v>
      </c>
      <c r="E72" s="90">
        <f t="shared" si="11"/>
        <v>0</v>
      </c>
      <c r="F72" s="90">
        <f t="shared" si="11"/>
        <v>0</v>
      </c>
      <c r="G72" s="90">
        <f t="shared" si="11"/>
        <v>0</v>
      </c>
      <c r="H72" s="90">
        <f t="shared" si="11"/>
        <v>0</v>
      </c>
      <c r="I72" s="90">
        <f t="shared" si="11"/>
        <v>0</v>
      </c>
      <c r="J72" s="90">
        <f t="shared" si="11"/>
        <v>0</v>
      </c>
      <c r="K72" s="90">
        <f t="shared" si="11"/>
        <v>0</v>
      </c>
      <c r="L72" s="90">
        <f t="shared" si="11"/>
        <v>0</v>
      </c>
      <c r="M72" s="90">
        <f t="shared" si="11"/>
        <v>0</v>
      </c>
      <c r="N72" s="82">
        <f t="shared" si="11"/>
        <v>0</v>
      </c>
    </row>
    <row r="73" spans="1:14" ht="15.75" thickBot="1">
      <c r="A73" s="69" t="s">
        <v>56</v>
      </c>
      <c r="B73" s="45"/>
      <c r="C73" s="45"/>
      <c r="D73" s="45"/>
      <c r="E73" s="45"/>
      <c r="F73" s="45"/>
      <c r="G73" s="45"/>
      <c r="H73" s="45"/>
      <c r="I73" s="45"/>
      <c r="J73" s="45"/>
      <c r="K73" s="45"/>
      <c r="L73" s="45"/>
      <c r="M73" s="45"/>
      <c r="N73" s="45"/>
    </row>
    <row r="74" spans="1:14" ht="15">
      <c r="A74" s="70" t="s">
        <v>57</v>
      </c>
      <c r="B74" s="31"/>
      <c r="C74" s="32"/>
      <c r="D74" s="32"/>
      <c r="E74" s="32"/>
      <c r="F74" s="32"/>
      <c r="G74" s="32"/>
      <c r="H74" s="32"/>
      <c r="I74" s="32"/>
      <c r="J74" s="32"/>
      <c r="K74" s="32"/>
      <c r="L74" s="32"/>
      <c r="M74" s="32"/>
      <c r="N74" s="40"/>
    </row>
    <row r="75" spans="1:14">
      <c r="A75" s="29" t="s">
        <v>58</v>
      </c>
      <c r="B75" s="30">
        <v>0</v>
      </c>
      <c r="C75" s="30">
        <v>0</v>
      </c>
      <c r="D75" s="30">
        <v>0</v>
      </c>
      <c r="E75" s="30">
        <v>0</v>
      </c>
      <c r="F75" s="30">
        <v>0</v>
      </c>
      <c r="G75" s="30">
        <v>0</v>
      </c>
      <c r="H75" s="30">
        <v>0</v>
      </c>
      <c r="I75" s="30">
        <v>0</v>
      </c>
      <c r="J75" s="30">
        <v>0</v>
      </c>
      <c r="K75" s="30">
        <v>0</v>
      </c>
      <c r="L75" s="30">
        <v>0</v>
      </c>
      <c r="M75" s="30">
        <v>0</v>
      </c>
      <c r="N75" s="79">
        <f>SUM(B75:M75)</f>
        <v>0</v>
      </c>
    </row>
    <row r="76" spans="1:14">
      <c r="A76" s="29" t="s">
        <v>59</v>
      </c>
      <c r="B76" s="30">
        <v>0</v>
      </c>
      <c r="C76" s="30">
        <v>0</v>
      </c>
      <c r="D76" s="30">
        <v>0</v>
      </c>
      <c r="E76" s="30">
        <v>0</v>
      </c>
      <c r="F76" s="30">
        <v>0</v>
      </c>
      <c r="G76" s="30">
        <v>0</v>
      </c>
      <c r="H76" s="30">
        <v>0</v>
      </c>
      <c r="I76" s="30">
        <v>0</v>
      </c>
      <c r="J76" s="30">
        <v>0</v>
      </c>
      <c r="K76" s="30">
        <v>0</v>
      </c>
      <c r="L76" s="30">
        <v>0</v>
      </c>
      <c r="M76" s="30">
        <v>0</v>
      </c>
      <c r="N76" s="79">
        <f>SUM(B76:M76)</f>
        <v>0</v>
      </c>
    </row>
    <row r="77" spans="1:14">
      <c r="A77" s="29" t="s">
        <v>60</v>
      </c>
      <c r="B77" s="30">
        <v>0</v>
      </c>
      <c r="C77" s="30">
        <v>0</v>
      </c>
      <c r="D77" s="30">
        <v>0</v>
      </c>
      <c r="E77" s="30">
        <v>0</v>
      </c>
      <c r="F77" s="30">
        <v>0</v>
      </c>
      <c r="G77" s="30">
        <v>0</v>
      </c>
      <c r="H77" s="30">
        <v>0</v>
      </c>
      <c r="I77" s="30">
        <v>0</v>
      </c>
      <c r="J77" s="30">
        <v>0</v>
      </c>
      <c r="K77" s="30">
        <v>0</v>
      </c>
      <c r="L77" s="30">
        <v>0</v>
      </c>
      <c r="M77" s="30">
        <v>0</v>
      </c>
      <c r="N77" s="79">
        <f>SUM(B77:M77)</f>
        <v>0</v>
      </c>
    </row>
    <row r="78" spans="1:14">
      <c r="A78" s="29" t="s">
        <v>61</v>
      </c>
      <c r="B78" s="30">
        <v>0</v>
      </c>
      <c r="C78" s="30">
        <v>0</v>
      </c>
      <c r="D78" s="30">
        <v>0</v>
      </c>
      <c r="E78" s="30">
        <v>0</v>
      </c>
      <c r="F78" s="30">
        <v>0</v>
      </c>
      <c r="G78" s="30">
        <v>0</v>
      </c>
      <c r="H78" s="30">
        <v>0</v>
      </c>
      <c r="I78" s="30">
        <v>0</v>
      </c>
      <c r="J78" s="30">
        <v>0</v>
      </c>
      <c r="K78" s="30">
        <v>0</v>
      </c>
      <c r="L78" s="30">
        <v>0</v>
      </c>
      <c r="M78" s="30">
        <v>0</v>
      </c>
      <c r="N78" s="79">
        <f>SUM(B78:M78)</f>
        <v>0</v>
      </c>
    </row>
    <row r="79" spans="1:14">
      <c r="A79" s="29" t="s">
        <v>62</v>
      </c>
      <c r="B79" s="30">
        <v>0</v>
      </c>
      <c r="C79" s="30">
        <v>0</v>
      </c>
      <c r="D79" s="30">
        <v>0</v>
      </c>
      <c r="E79" s="30">
        <v>0</v>
      </c>
      <c r="F79" s="30">
        <v>0</v>
      </c>
      <c r="G79" s="30">
        <v>0</v>
      </c>
      <c r="H79" s="30">
        <v>0</v>
      </c>
      <c r="I79" s="30">
        <v>0</v>
      </c>
      <c r="J79" s="30">
        <v>0</v>
      </c>
      <c r="K79" s="30">
        <v>0</v>
      </c>
      <c r="L79" s="30">
        <v>0</v>
      </c>
      <c r="M79" s="30">
        <v>0</v>
      </c>
      <c r="N79" s="81">
        <f>SUM(B79:M79)</f>
        <v>0</v>
      </c>
    </row>
    <row r="80" spans="1:14">
      <c r="A80" s="34" t="s">
        <v>101</v>
      </c>
      <c r="B80" s="106">
        <f>SUM(B75:B79)</f>
        <v>0</v>
      </c>
      <c r="C80" s="106">
        <f t="shared" ref="C80:N80" si="12">SUM(C75:C79)</f>
        <v>0</v>
      </c>
      <c r="D80" s="106">
        <f t="shared" si="12"/>
        <v>0</v>
      </c>
      <c r="E80" s="106">
        <f t="shared" si="12"/>
        <v>0</v>
      </c>
      <c r="F80" s="106">
        <f t="shared" si="12"/>
        <v>0</v>
      </c>
      <c r="G80" s="106">
        <f t="shared" si="12"/>
        <v>0</v>
      </c>
      <c r="H80" s="106">
        <f t="shared" si="12"/>
        <v>0</v>
      </c>
      <c r="I80" s="106">
        <f t="shared" si="12"/>
        <v>0</v>
      </c>
      <c r="J80" s="106">
        <f t="shared" si="12"/>
        <v>0</v>
      </c>
      <c r="K80" s="106">
        <f t="shared" si="12"/>
        <v>0</v>
      </c>
      <c r="L80" s="106">
        <f t="shared" si="12"/>
        <v>0</v>
      </c>
      <c r="M80" s="106">
        <f t="shared" si="12"/>
        <v>0</v>
      </c>
      <c r="N80" s="82">
        <f t="shared" si="12"/>
        <v>0</v>
      </c>
    </row>
    <row r="81" spans="1:14" ht="15">
      <c r="A81" s="70" t="s">
        <v>63</v>
      </c>
      <c r="B81" s="31"/>
      <c r="C81" s="32"/>
      <c r="D81" s="32"/>
      <c r="E81" s="32"/>
      <c r="F81" s="32"/>
      <c r="G81" s="32"/>
      <c r="H81" s="32"/>
      <c r="I81" s="32"/>
      <c r="J81" s="32"/>
      <c r="K81" s="32"/>
      <c r="L81" s="32"/>
      <c r="M81" s="32"/>
      <c r="N81" s="40"/>
    </row>
    <row r="82" spans="1:14">
      <c r="A82" s="29" t="s">
        <v>58</v>
      </c>
      <c r="B82" s="30">
        <v>0</v>
      </c>
      <c r="C82" s="30">
        <v>0</v>
      </c>
      <c r="D82" s="30">
        <v>0</v>
      </c>
      <c r="E82" s="30">
        <v>0</v>
      </c>
      <c r="F82" s="30">
        <v>0</v>
      </c>
      <c r="G82" s="30">
        <v>0</v>
      </c>
      <c r="H82" s="30">
        <v>0</v>
      </c>
      <c r="I82" s="30">
        <v>0</v>
      </c>
      <c r="J82" s="30">
        <v>0</v>
      </c>
      <c r="K82" s="30">
        <v>0</v>
      </c>
      <c r="L82" s="30">
        <v>0</v>
      </c>
      <c r="M82" s="30">
        <v>0</v>
      </c>
      <c r="N82" s="79">
        <f>SUM(B82:M82)</f>
        <v>0</v>
      </c>
    </row>
    <row r="83" spans="1:14">
      <c r="A83" s="29" t="s">
        <v>59</v>
      </c>
      <c r="B83" s="30">
        <v>0</v>
      </c>
      <c r="C83" s="30">
        <v>0</v>
      </c>
      <c r="D83" s="30">
        <v>0</v>
      </c>
      <c r="E83" s="30">
        <v>0</v>
      </c>
      <c r="F83" s="30">
        <v>0</v>
      </c>
      <c r="G83" s="30">
        <v>0</v>
      </c>
      <c r="H83" s="30">
        <v>0</v>
      </c>
      <c r="I83" s="30">
        <v>0</v>
      </c>
      <c r="J83" s="30">
        <v>0</v>
      </c>
      <c r="K83" s="30">
        <v>0</v>
      </c>
      <c r="L83" s="30">
        <v>0</v>
      </c>
      <c r="M83" s="30">
        <v>0</v>
      </c>
      <c r="N83" s="79">
        <f>SUM(B83:M83)</f>
        <v>0</v>
      </c>
    </row>
    <row r="84" spans="1:14">
      <c r="A84" s="29" t="s">
        <v>60</v>
      </c>
      <c r="B84" s="30">
        <v>0</v>
      </c>
      <c r="C84" s="30">
        <v>0</v>
      </c>
      <c r="D84" s="30">
        <v>0</v>
      </c>
      <c r="E84" s="30">
        <v>0</v>
      </c>
      <c r="F84" s="30">
        <v>0</v>
      </c>
      <c r="G84" s="30">
        <v>0</v>
      </c>
      <c r="H84" s="30">
        <v>0</v>
      </c>
      <c r="I84" s="30">
        <v>0</v>
      </c>
      <c r="J84" s="30">
        <v>0</v>
      </c>
      <c r="K84" s="30">
        <v>0</v>
      </c>
      <c r="L84" s="30">
        <v>0</v>
      </c>
      <c r="M84" s="30">
        <v>0</v>
      </c>
      <c r="N84" s="79">
        <f>SUM(B84:M84)</f>
        <v>0</v>
      </c>
    </row>
    <row r="85" spans="1:14">
      <c r="A85" s="29" t="s">
        <v>61</v>
      </c>
      <c r="B85" s="30">
        <v>0</v>
      </c>
      <c r="C85" s="30">
        <v>0</v>
      </c>
      <c r="D85" s="30">
        <v>0</v>
      </c>
      <c r="E85" s="30">
        <v>0</v>
      </c>
      <c r="F85" s="30">
        <v>0</v>
      </c>
      <c r="G85" s="30">
        <v>0</v>
      </c>
      <c r="H85" s="30">
        <v>0</v>
      </c>
      <c r="I85" s="30">
        <v>0</v>
      </c>
      <c r="J85" s="30">
        <v>0</v>
      </c>
      <c r="K85" s="30">
        <v>0</v>
      </c>
      <c r="L85" s="30">
        <v>0</v>
      </c>
      <c r="M85" s="30">
        <v>0</v>
      </c>
      <c r="N85" s="79">
        <f>SUM(B85:M85)</f>
        <v>0</v>
      </c>
    </row>
    <row r="86" spans="1:14">
      <c r="A86" s="29" t="s">
        <v>62</v>
      </c>
      <c r="B86" s="30">
        <v>0</v>
      </c>
      <c r="C86" s="30">
        <v>0</v>
      </c>
      <c r="D86" s="30">
        <v>0</v>
      </c>
      <c r="E86" s="30">
        <v>0</v>
      </c>
      <c r="F86" s="30">
        <v>0</v>
      </c>
      <c r="G86" s="30">
        <v>0</v>
      </c>
      <c r="H86" s="30">
        <v>0</v>
      </c>
      <c r="I86" s="30">
        <v>0</v>
      </c>
      <c r="J86" s="30">
        <v>0</v>
      </c>
      <c r="K86" s="30">
        <v>0</v>
      </c>
      <c r="L86" s="30">
        <v>0</v>
      </c>
      <c r="M86" s="30">
        <v>0</v>
      </c>
      <c r="N86" s="81">
        <f>SUM(B86:M86)</f>
        <v>0</v>
      </c>
    </row>
    <row r="87" spans="1:14">
      <c r="A87" s="34" t="s">
        <v>102</v>
      </c>
      <c r="B87" s="106">
        <f>SUM(B82:B86)</f>
        <v>0</v>
      </c>
      <c r="C87" s="106">
        <f t="shared" ref="C87:N87" si="13">SUM(C82:C86)</f>
        <v>0</v>
      </c>
      <c r="D87" s="106">
        <f t="shared" si="13"/>
        <v>0</v>
      </c>
      <c r="E87" s="106">
        <f t="shared" si="13"/>
        <v>0</v>
      </c>
      <c r="F87" s="106">
        <f t="shared" si="13"/>
        <v>0</v>
      </c>
      <c r="G87" s="106">
        <f t="shared" si="13"/>
        <v>0</v>
      </c>
      <c r="H87" s="106">
        <f t="shared" si="13"/>
        <v>0</v>
      </c>
      <c r="I87" s="106">
        <f t="shared" si="13"/>
        <v>0</v>
      </c>
      <c r="J87" s="106">
        <f t="shared" si="13"/>
        <v>0</v>
      </c>
      <c r="K87" s="106">
        <f t="shared" si="13"/>
        <v>0</v>
      </c>
      <c r="L87" s="106">
        <f t="shared" si="13"/>
        <v>0</v>
      </c>
      <c r="M87" s="106">
        <f t="shared" si="13"/>
        <v>0</v>
      </c>
      <c r="N87" s="82">
        <f t="shared" si="13"/>
        <v>0</v>
      </c>
    </row>
    <row r="88" spans="1:14">
      <c r="A88" s="29" t="s">
        <v>64</v>
      </c>
      <c r="B88" s="30">
        <v>0</v>
      </c>
      <c r="C88" s="30">
        <v>0</v>
      </c>
      <c r="D88" s="30">
        <v>0</v>
      </c>
      <c r="E88" s="30">
        <v>0</v>
      </c>
      <c r="F88" s="30">
        <v>0</v>
      </c>
      <c r="G88" s="30">
        <v>0</v>
      </c>
      <c r="H88" s="30">
        <v>0</v>
      </c>
      <c r="I88" s="30">
        <v>0</v>
      </c>
      <c r="J88" s="30">
        <v>0</v>
      </c>
      <c r="K88" s="30">
        <v>0</v>
      </c>
      <c r="L88" s="30">
        <v>0</v>
      </c>
      <c r="M88" s="30">
        <v>0</v>
      </c>
      <c r="N88" s="79">
        <f>SUM(B88:M88)</f>
        <v>0</v>
      </c>
    </row>
    <row r="89" spans="1:14">
      <c r="A89" s="87" t="s">
        <v>65</v>
      </c>
      <c r="B89" s="90">
        <f>B80+B87+B88</f>
        <v>0</v>
      </c>
      <c r="C89" s="90">
        <f t="shared" ref="C89:M89" si="14">C80+C87+C88</f>
        <v>0</v>
      </c>
      <c r="D89" s="90">
        <f t="shared" si="14"/>
        <v>0</v>
      </c>
      <c r="E89" s="90">
        <f t="shared" si="14"/>
        <v>0</v>
      </c>
      <c r="F89" s="90">
        <f t="shared" si="14"/>
        <v>0</v>
      </c>
      <c r="G89" s="90">
        <f t="shared" si="14"/>
        <v>0</v>
      </c>
      <c r="H89" s="90">
        <f t="shared" si="14"/>
        <v>0</v>
      </c>
      <c r="I89" s="90">
        <f t="shared" si="14"/>
        <v>0</v>
      </c>
      <c r="J89" s="90">
        <f t="shared" si="14"/>
        <v>0</v>
      </c>
      <c r="K89" s="90">
        <f t="shared" si="14"/>
        <v>0</v>
      </c>
      <c r="L89" s="90">
        <f t="shared" si="14"/>
        <v>0</v>
      </c>
      <c r="M89" s="90">
        <f t="shared" si="14"/>
        <v>0</v>
      </c>
      <c r="N89" s="82">
        <f>N80+N87+N88</f>
        <v>0</v>
      </c>
    </row>
    <row r="90" spans="1:14" ht="15.75" thickBot="1">
      <c r="A90" s="69" t="s">
        <v>66</v>
      </c>
      <c r="B90" s="45"/>
      <c r="C90" s="45"/>
      <c r="D90" s="45"/>
      <c r="E90" s="45"/>
      <c r="F90" s="45"/>
      <c r="G90" s="45"/>
      <c r="H90" s="45"/>
      <c r="I90" s="45"/>
      <c r="J90" s="45"/>
      <c r="K90" s="45"/>
      <c r="L90" s="45"/>
      <c r="M90" s="45"/>
      <c r="N90" s="48"/>
    </row>
    <row r="91" spans="1:14">
      <c r="A91" s="29" t="s">
        <v>67</v>
      </c>
      <c r="B91" s="30">
        <v>0</v>
      </c>
      <c r="C91" s="30">
        <v>0</v>
      </c>
      <c r="D91" s="30">
        <v>0</v>
      </c>
      <c r="E91" s="30">
        <v>0</v>
      </c>
      <c r="F91" s="30">
        <v>0</v>
      </c>
      <c r="G91" s="30">
        <v>0</v>
      </c>
      <c r="H91" s="30">
        <v>0</v>
      </c>
      <c r="I91" s="30">
        <v>0</v>
      </c>
      <c r="J91" s="30">
        <v>0</v>
      </c>
      <c r="K91" s="30">
        <v>0</v>
      </c>
      <c r="L91" s="30">
        <v>0</v>
      </c>
      <c r="M91" s="30">
        <v>0</v>
      </c>
      <c r="N91" s="79">
        <f t="shared" ref="N91:N98" si="15">SUM(B91:M91)</f>
        <v>0</v>
      </c>
    </row>
    <row r="92" spans="1:14">
      <c r="A92" s="29" t="s">
        <v>68</v>
      </c>
      <c r="B92" s="30">
        <v>0</v>
      </c>
      <c r="C92" s="30">
        <v>0</v>
      </c>
      <c r="D92" s="30">
        <v>0</v>
      </c>
      <c r="E92" s="30">
        <v>0</v>
      </c>
      <c r="F92" s="30">
        <v>0</v>
      </c>
      <c r="G92" s="30">
        <v>0</v>
      </c>
      <c r="H92" s="30">
        <v>0</v>
      </c>
      <c r="I92" s="30">
        <v>0</v>
      </c>
      <c r="J92" s="30">
        <v>0</v>
      </c>
      <c r="K92" s="30">
        <v>0</v>
      </c>
      <c r="L92" s="30">
        <v>0</v>
      </c>
      <c r="M92" s="30">
        <v>0</v>
      </c>
      <c r="N92" s="79">
        <f t="shared" si="15"/>
        <v>0</v>
      </c>
    </row>
    <row r="93" spans="1:14">
      <c r="A93" s="29" t="s">
        <v>69</v>
      </c>
      <c r="B93" s="30">
        <v>0</v>
      </c>
      <c r="C93" s="30">
        <v>0</v>
      </c>
      <c r="D93" s="30">
        <v>0</v>
      </c>
      <c r="E93" s="30">
        <v>0</v>
      </c>
      <c r="F93" s="30">
        <v>0</v>
      </c>
      <c r="G93" s="30">
        <v>0</v>
      </c>
      <c r="H93" s="30">
        <v>0</v>
      </c>
      <c r="I93" s="30">
        <v>0</v>
      </c>
      <c r="J93" s="30">
        <v>0</v>
      </c>
      <c r="K93" s="30">
        <v>0</v>
      </c>
      <c r="L93" s="30">
        <v>0</v>
      </c>
      <c r="M93" s="30">
        <v>0</v>
      </c>
      <c r="N93" s="79">
        <f t="shared" si="15"/>
        <v>0</v>
      </c>
    </row>
    <row r="94" spans="1:14">
      <c r="A94" s="29" t="s">
        <v>70</v>
      </c>
      <c r="B94" s="30">
        <v>0</v>
      </c>
      <c r="C94" s="30">
        <v>0</v>
      </c>
      <c r="D94" s="30">
        <v>0</v>
      </c>
      <c r="E94" s="30">
        <v>0</v>
      </c>
      <c r="F94" s="30">
        <v>0</v>
      </c>
      <c r="G94" s="30">
        <v>0</v>
      </c>
      <c r="H94" s="30">
        <v>0</v>
      </c>
      <c r="I94" s="30">
        <v>0</v>
      </c>
      <c r="J94" s="30">
        <v>0</v>
      </c>
      <c r="K94" s="30">
        <v>0</v>
      </c>
      <c r="L94" s="30">
        <v>0</v>
      </c>
      <c r="M94" s="30">
        <v>0</v>
      </c>
      <c r="N94" s="79">
        <f t="shared" si="15"/>
        <v>0</v>
      </c>
    </row>
    <row r="95" spans="1:14">
      <c r="A95" s="29" t="s">
        <v>71</v>
      </c>
      <c r="B95" s="30">
        <v>0</v>
      </c>
      <c r="C95" s="30">
        <v>0</v>
      </c>
      <c r="D95" s="30">
        <v>0</v>
      </c>
      <c r="E95" s="30">
        <v>0</v>
      </c>
      <c r="F95" s="30">
        <v>0</v>
      </c>
      <c r="G95" s="30">
        <v>0</v>
      </c>
      <c r="H95" s="30">
        <v>0</v>
      </c>
      <c r="I95" s="30">
        <v>0</v>
      </c>
      <c r="J95" s="30">
        <v>0</v>
      </c>
      <c r="K95" s="30">
        <v>0</v>
      </c>
      <c r="L95" s="30">
        <v>0</v>
      </c>
      <c r="M95" s="30">
        <v>0</v>
      </c>
      <c r="N95" s="79">
        <f t="shared" si="15"/>
        <v>0</v>
      </c>
    </row>
    <row r="96" spans="1:14">
      <c r="A96" s="29" t="s">
        <v>72</v>
      </c>
      <c r="B96" s="30">
        <v>0</v>
      </c>
      <c r="C96" s="30">
        <v>0</v>
      </c>
      <c r="D96" s="30">
        <v>0</v>
      </c>
      <c r="E96" s="30">
        <v>0</v>
      </c>
      <c r="F96" s="30">
        <v>0</v>
      </c>
      <c r="G96" s="30">
        <v>0</v>
      </c>
      <c r="H96" s="30">
        <v>0</v>
      </c>
      <c r="I96" s="30">
        <v>0</v>
      </c>
      <c r="J96" s="30">
        <v>0</v>
      </c>
      <c r="K96" s="30">
        <v>0</v>
      </c>
      <c r="L96" s="30">
        <v>0</v>
      </c>
      <c r="M96" s="30">
        <v>0</v>
      </c>
      <c r="N96" s="79">
        <f t="shared" si="15"/>
        <v>0</v>
      </c>
    </row>
    <row r="97" spans="1:14">
      <c r="A97" s="29" t="s">
        <v>73</v>
      </c>
      <c r="B97" s="30">
        <v>0</v>
      </c>
      <c r="C97" s="30">
        <v>0</v>
      </c>
      <c r="D97" s="30">
        <v>0</v>
      </c>
      <c r="E97" s="30">
        <v>0</v>
      </c>
      <c r="F97" s="30">
        <v>0</v>
      </c>
      <c r="G97" s="30">
        <v>0</v>
      </c>
      <c r="H97" s="30">
        <v>0</v>
      </c>
      <c r="I97" s="30">
        <v>0</v>
      </c>
      <c r="J97" s="30">
        <v>0</v>
      </c>
      <c r="K97" s="30">
        <v>0</v>
      </c>
      <c r="L97" s="30">
        <v>0</v>
      </c>
      <c r="M97" s="30">
        <v>0</v>
      </c>
      <c r="N97" s="79">
        <f t="shared" si="15"/>
        <v>0</v>
      </c>
    </row>
    <row r="98" spans="1:14">
      <c r="A98" s="29" t="s">
        <v>74</v>
      </c>
      <c r="B98" s="30">
        <v>0</v>
      </c>
      <c r="C98" s="30">
        <v>0</v>
      </c>
      <c r="D98" s="30">
        <v>0</v>
      </c>
      <c r="E98" s="30">
        <v>0</v>
      </c>
      <c r="F98" s="30">
        <v>0</v>
      </c>
      <c r="G98" s="30">
        <v>0</v>
      </c>
      <c r="H98" s="30">
        <v>0</v>
      </c>
      <c r="I98" s="30">
        <v>0</v>
      </c>
      <c r="J98" s="30">
        <v>0</v>
      </c>
      <c r="K98" s="30">
        <v>0</v>
      </c>
      <c r="L98" s="30">
        <v>0</v>
      </c>
      <c r="M98" s="30">
        <v>0</v>
      </c>
      <c r="N98" s="79">
        <f t="shared" si="15"/>
        <v>0</v>
      </c>
    </row>
    <row r="99" spans="1:14">
      <c r="A99" s="29" t="s">
        <v>27</v>
      </c>
      <c r="B99" s="30">
        <v>0</v>
      </c>
      <c r="C99" s="30">
        <v>0</v>
      </c>
      <c r="D99" s="30">
        <v>0</v>
      </c>
      <c r="E99" s="30">
        <v>0</v>
      </c>
      <c r="F99" s="30">
        <v>0</v>
      </c>
      <c r="G99" s="30">
        <v>0</v>
      </c>
      <c r="H99" s="30">
        <v>0</v>
      </c>
      <c r="I99" s="30">
        <v>0</v>
      </c>
      <c r="J99" s="30">
        <v>0</v>
      </c>
      <c r="K99" s="30">
        <v>0</v>
      </c>
      <c r="L99" s="30">
        <v>0</v>
      </c>
      <c r="M99" s="30">
        <v>0</v>
      </c>
      <c r="N99" s="81">
        <f>SUM(B99:M99)</f>
        <v>0</v>
      </c>
    </row>
    <row r="100" spans="1:14">
      <c r="A100" s="88" t="s">
        <v>75</v>
      </c>
      <c r="B100" s="90">
        <f>SUM(B91:B99)</f>
        <v>0</v>
      </c>
      <c r="C100" s="90">
        <f t="shared" ref="C100:N100" si="16">SUM(C91:C99)</f>
        <v>0</v>
      </c>
      <c r="D100" s="90">
        <f t="shared" si="16"/>
        <v>0</v>
      </c>
      <c r="E100" s="90">
        <f t="shared" si="16"/>
        <v>0</v>
      </c>
      <c r="F100" s="90">
        <f t="shared" si="16"/>
        <v>0</v>
      </c>
      <c r="G100" s="90">
        <f t="shared" si="16"/>
        <v>0</v>
      </c>
      <c r="H100" s="90">
        <f t="shared" si="16"/>
        <v>0</v>
      </c>
      <c r="I100" s="90">
        <f t="shared" si="16"/>
        <v>0</v>
      </c>
      <c r="J100" s="90">
        <f t="shared" si="16"/>
        <v>0</v>
      </c>
      <c r="K100" s="90">
        <f t="shared" si="16"/>
        <v>0</v>
      </c>
      <c r="L100" s="90">
        <f t="shared" si="16"/>
        <v>0</v>
      </c>
      <c r="M100" s="90">
        <f t="shared" si="16"/>
        <v>0</v>
      </c>
      <c r="N100" s="82">
        <f t="shared" si="16"/>
        <v>0</v>
      </c>
    </row>
    <row r="101" spans="1:14" ht="15.75" thickBot="1">
      <c r="A101" s="69" t="s">
        <v>76</v>
      </c>
      <c r="B101" s="45"/>
      <c r="C101" s="45"/>
      <c r="D101" s="45"/>
      <c r="E101" s="45"/>
      <c r="F101" s="45"/>
      <c r="G101" s="45"/>
      <c r="H101" s="45"/>
      <c r="I101" s="45"/>
      <c r="J101" s="45"/>
      <c r="K101" s="45"/>
      <c r="L101" s="45"/>
      <c r="M101" s="45"/>
      <c r="N101" s="48"/>
    </row>
    <row r="102" spans="1:14">
      <c r="A102" s="29" t="s">
        <v>91</v>
      </c>
      <c r="B102" s="30">
        <v>0</v>
      </c>
      <c r="C102" s="30">
        <v>0</v>
      </c>
      <c r="D102" s="30">
        <v>0</v>
      </c>
      <c r="E102" s="30">
        <v>0</v>
      </c>
      <c r="F102" s="30">
        <v>0</v>
      </c>
      <c r="G102" s="30">
        <v>0</v>
      </c>
      <c r="H102" s="30">
        <v>0</v>
      </c>
      <c r="I102" s="30">
        <v>0</v>
      </c>
      <c r="J102" s="30">
        <v>0</v>
      </c>
      <c r="K102" s="30">
        <v>0</v>
      </c>
      <c r="L102" s="30">
        <v>0</v>
      </c>
      <c r="M102" s="30">
        <v>0</v>
      </c>
      <c r="N102" s="79">
        <f t="shared" ref="N102:N108" si="17">SUM(B102:M102)</f>
        <v>0</v>
      </c>
    </row>
    <row r="103" spans="1:14">
      <c r="A103" s="29" t="s">
        <v>107</v>
      </c>
      <c r="B103" s="30">
        <v>0</v>
      </c>
      <c r="C103" s="30">
        <v>0</v>
      </c>
      <c r="D103" s="30">
        <v>0</v>
      </c>
      <c r="E103" s="30">
        <v>0</v>
      </c>
      <c r="F103" s="30">
        <v>0</v>
      </c>
      <c r="G103" s="30">
        <v>0</v>
      </c>
      <c r="H103" s="30">
        <v>0</v>
      </c>
      <c r="I103" s="30">
        <v>0</v>
      </c>
      <c r="J103" s="30">
        <v>0</v>
      </c>
      <c r="K103" s="30">
        <v>0</v>
      </c>
      <c r="L103" s="30">
        <v>0</v>
      </c>
      <c r="M103" s="30">
        <v>0</v>
      </c>
      <c r="N103" s="79">
        <f t="shared" si="17"/>
        <v>0</v>
      </c>
    </row>
    <row r="104" spans="1:14">
      <c r="A104" s="29"/>
      <c r="B104" s="30">
        <v>0</v>
      </c>
      <c r="C104" s="30">
        <v>0</v>
      </c>
      <c r="D104" s="30">
        <v>0</v>
      </c>
      <c r="E104" s="30">
        <v>0</v>
      </c>
      <c r="F104" s="30">
        <v>0</v>
      </c>
      <c r="G104" s="30">
        <v>0</v>
      </c>
      <c r="H104" s="30">
        <v>0</v>
      </c>
      <c r="I104" s="30">
        <v>0</v>
      </c>
      <c r="J104" s="30">
        <v>0</v>
      </c>
      <c r="K104" s="30">
        <v>0</v>
      </c>
      <c r="L104" s="30">
        <v>0</v>
      </c>
      <c r="M104" s="30">
        <v>0</v>
      </c>
      <c r="N104" s="79">
        <f t="shared" ref="N104:N107" si="18">SUM(B104:M104)</f>
        <v>0</v>
      </c>
    </row>
    <row r="105" spans="1:14">
      <c r="A105" s="29"/>
      <c r="B105" s="30">
        <v>0</v>
      </c>
      <c r="C105" s="30">
        <v>0</v>
      </c>
      <c r="D105" s="30">
        <v>0</v>
      </c>
      <c r="E105" s="30">
        <v>0</v>
      </c>
      <c r="F105" s="30">
        <v>0</v>
      </c>
      <c r="G105" s="30">
        <v>0</v>
      </c>
      <c r="H105" s="30">
        <v>0</v>
      </c>
      <c r="I105" s="30">
        <v>0</v>
      </c>
      <c r="J105" s="30">
        <v>0</v>
      </c>
      <c r="K105" s="30">
        <v>0</v>
      </c>
      <c r="L105" s="30">
        <v>0</v>
      </c>
      <c r="M105" s="30">
        <v>0</v>
      </c>
      <c r="N105" s="79">
        <f t="shared" si="18"/>
        <v>0</v>
      </c>
    </row>
    <row r="106" spans="1:14">
      <c r="A106" s="29"/>
      <c r="B106" s="30">
        <v>0</v>
      </c>
      <c r="C106" s="30">
        <v>0</v>
      </c>
      <c r="D106" s="30">
        <v>0</v>
      </c>
      <c r="E106" s="30">
        <v>0</v>
      </c>
      <c r="F106" s="30">
        <v>0</v>
      </c>
      <c r="G106" s="30">
        <v>0</v>
      </c>
      <c r="H106" s="30">
        <v>0</v>
      </c>
      <c r="I106" s="30">
        <v>0</v>
      </c>
      <c r="J106" s="30">
        <v>0</v>
      </c>
      <c r="K106" s="30">
        <v>0</v>
      </c>
      <c r="L106" s="30">
        <v>0</v>
      </c>
      <c r="M106" s="30">
        <v>0</v>
      </c>
      <c r="N106" s="79">
        <f t="shared" si="18"/>
        <v>0</v>
      </c>
    </row>
    <row r="107" spans="1:14">
      <c r="A107" s="29"/>
      <c r="B107" s="30">
        <v>0</v>
      </c>
      <c r="C107" s="30">
        <v>0</v>
      </c>
      <c r="D107" s="30">
        <v>0</v>
      </c>
      <c r="E107" s="30">
        <v>0</v>
      </c>
      <c r="F107" s="30">
        <v>0</v>
      </c>
      <c r="G107" s="30">
        <v>0</v>
      </c>
      <c r="H107" s="30">
        <v>0</v>
      </c>
      <c r="I107" s="30">
        <v>0</v>
      </c>
      <c r="J107" s="30">
        <v>0</v>
      </c>
      <c r="K107" s="30">
        <v>0</v>
      </c>
      <c r="L107" s="30">
        <v>0</v>
      </c>
      <c r="M107" s="30">
        <v>0</v>
      </c>
      <c r="N107" s="79">
        <f t="shared" si="18"/>
        <v>0</v>
      </c>
    </row>
    <row r="108" spans="1:14">
      <c r="A108" s="29"/>
      <c r="B108" s="30">
        <v>0</v>
      </c>
      <c r="C108" s="30">
        <v>0</v>
      </c>
      <c r="D108" s="30">
        <v>0</v>
      </c>
      <c r="E108" s="30">
        <v>0</v>
      </c>
      <c r="F108" s="30">
        <v>0</v>
      </c>
      <c r="G108" s="30">
        <v>0</v>
      </c>
      <c r="H108" s="30">
        <v>0</v>
      </c>
      <c r="I108" s="30">
        <v>0</v>
      </c>
      <c r="J108" s="30">
        <v>0</v>
      </c>
      <c r="K108" s="30">
        <v>0</v>
      </c>
      <c r="L108" s="30">
        <v>0</v>
      </c>
      <c r="M108" s="30">
        <v>0</v>
      </c>
      <c r="N108" s="79">
        <f t="shared" si="17"/>
        <v>0</v>
      </c>
    </row>
    <row r="109" spans="1:14">
      <c r="A109" s="88" t="s">
        <v>77</v>
      </c>
      <c r="B109" s="90">
        <f>SUM(B102:B108)</f>
        <v>0</v>
      </c>
      <c r="C109" s="90">
        <f t="shared" ref="C109:N109" si="19">SUM(C102:C108)</f>
        <v>0</v>
      </c>
      <c r="D109" s="90">
        <f t="shared" si="19"/>
        <v>0</v>
      </c>
      <c r="E109" s="90">
        <f t="shared" si="19"/>
        <v>0</v>
      </c>
      <c r="F109" s="90">
        <f t="shared" si="19"/>
        <v>0</v>
      </c>
      <c r="G109" s="90">
        <f t="shared" si="19"/>
        <v>0</v>
      </c>
      <c r="H109" s="90">
        <f t="shared" si="19"/>
        <v>0</v>
      </c>
      <c r="I109" s="90">
        <f t="shared" si="19"/>
        <v>0</v>
      </c>
      <c r="J109" s="90">
        <f t="shared" si="19"/>
        <v>0</v>
      </c>
      <c r="K109" s="90">
        <f t="shared" si="19"/>
        <v>0</v>
      </c>
      <c r="L109" s="90">
        <f t="shared" si="19"/>
        <v>0</v>
      </c>
      <c r="M109" s="90">
        <f t="shared" si="19"/>
        <v>0</v>
      </c>
      <c r="N109" s="82">
        <f t="shared" si="19"/>
        <v>0</v>
      </c>
    </row>
    <row r="110" spans="1:14" ht="15.75" thickBot="1">
      <c r="A110" s="69" t="s">
        <v>89</v>
      </c>
      <c r="B110" s="43"/>
      <c r="C110" s="43"/>
      <c r="D110" s="43"/>
      <c r="E110" s="43"/>
      <c r="F110" s="43"/>
      <c r="G110" s="43"/>
      <c r="H110" s="43"/>
      <c r="I110" s="43"/>
      <c r="J110" s="43"/>
      <c r="K110" s="43"/>
      <c r="L110" s="43"/>
      <c r="M110" s="43"/>
      <c r="N110" s="43"/>
    </row>
    <row r="111" spans="1:14">
      <c r="A111" s="29" t="s">
        <v>90</v>
      </c>
      <c r="B111" s="30">
        <v>0</v>
      </c>
      <c r="C111" s="30">
        <v>0</v>
      </c>
      <c r="D111" s="30">
        <v>0</v>
      </c>
      <c r="E111" s="30">
        <v>0</v>
      </c>
      <c r="F111" s="30">
        <v>0</v>
      </c>
      <c r="G111" s="30">
        <v>0</v>
      </c>
      <c r="H111" s="30">
        <v>0</v>
      </c>
      <c r="I111" s="30">
        <v>0</v>
      </c>
      <c r="J111" s="30">
        <v>0</v>
      </c>
      <c r="K111" s="30">
        <v>0</v>
      </c>
      <c r="L111" s="30">
        <v>0</v>
      </c>
      <c r="M111" s="30">
        <v>0</v>
      </c>
      <c r="N111" s="79">
        <f t="shared" ref="N111:N116" si="20">SUM(B111:M111)</f>
        <v>0</v>
      </c>
    </row>
    <row r="112" spans="1:14">
      <c r="A112" s="29" t="s">
        <v>93</v>
      </c>
      <c r="B112" s="30">
        <v>0</v>
      </c>
      <c r="C112" s="30">
        <v>0</v>
      </c>
      <c r="D112" s="30">
        <v>0</v>
      </c>
      <c r="E112" s="30">
        <v>0</v>
      </c>
      <c r="F112" s="30">
        <v>0</v>
      </c>
      <c r="G112" s="30">
        <v>0</v>
      </c>
      <c r="H112" s="30">
        <v>0</v>
      </c>
      <c r="I112" s="30">
        <v>0</v>
      </c>
      <c r="J112" s="30">
        <v>0</v>
      </c>
      <c r="K112" s="30">
        <v>0</v>
      </c>
      <c r="L112" s="30">
        <v>0</v>
      </c>
      <c r="M112" s="30">
        <v>0</v>
      </c>
      <c r="N112" s="79">
        <f t="shared" si="20"/>
        <v>0</v>
      </c>
    </row>
    <row r="113" spans="1:14">
      <c r="A113" s="29" t="s">
        <v>94</v>
      </c>
      <c r="B113" s="30">
        <v>0</v>
      </c>
      <c r="C113" s="30">
        <v>0</v>
      </c>
      <c r="D113" s="30">
        <v>0</v>
      </c>
      <c r="E113" s="30">
        <v>0</v>
      </c>
      <c r="F113" s="30">
        <v>0</v>
      </c>
      <c r="G113" s="30">
        <v>0</v>
      </c>
      <c r="H113" s="30">
        <v>0</v>
      </c>
      <c r="I113" s="30">
        <v>0</v>
      </c>
      <c r="J113" s="30">
        <v>0</v>
      </c>
      <c r="K113" s="30">
        <v>0</v>
      </c>
      <c r="L113" s="30">
        <v>0</v>
      </c>
      <c r="M113" s="30">
        <v>0</v>
      </c>
      <c r="N113" s="79">
        <f t="shared" si="20"/>
        <v>0</v>
      </c>
    </row>
    <row r="114" spans="1:14">
      <c r="A114" s="29" t="s">
        <v>95</v>
      </c>
      <c r="B114" s="30">
        <v>0</v>
      </c>
      <c r="C114" s="30">
        <v>0</v>
      </c>
      <c r="D114" s="30">
        <v>0</v>
      </c>
      <c r="E114" s="30">
        <v>0</v>
      </c>
      <c r="F114" s="30">
        <v>0</v>
      </c>
      <c r="G114" s="30">
        <v>0</v>
      </c>
      <c r="H114" s="30">
        <v>0</v>
      </c>
      <c r="I114" s="30">
        <v>0</v>
      </c>
      <c r="J114" s="30">
        <v>0</v>
      </c>
      <c r="K114" s="30">
        <v>0</v>
      </c>
      <c r="L114" s="30">
        <v>0</v>
      </c>
      <c r="M114" s="30">
        <v>0</v>
      </c>
      <c r="N114" s="79">
        <f t="shared" si="20"/>
        <v>0</v>
      </c>
    </row>
    <row r="115" spans="1:14">
      <c r="A115" s="29" t="s">
        <v>92</v>
      </c>
      <c r="B115" s="30">
        <v>0</v>
      </c>
      <c r="C115" s="30">
        <v>0</v>
      </c>
      <c r="D115" s="30">
        <v>0</v>
      </c>
      <c r="E115" s="30">
        <v>0</v>
      </c>
      <c r="F115" s="30">
        <v>0</v>
      </c>
      <c r="G115" s="30">
        <v>0</v>
      </c>
      <c r="H115" s="30">
        <v>0</v>
      </c>
      <c r="I115" s="30">
        <v>0</v>
      </c>
      <c r="J115" s="30">
        <v>0</v>
      </c>
      <c r="K115" s="30">
        <v>0</v>
      </c>
      <c r="L115" s="30">
        <v>0</v>
      </c>
      <c r="M115" s="30">
        <v>0</v>
      </c>
      <c r="N115" s="79">
        <f t="shared" si="20"/>
        <v>0</v>
      </c>
    </row>
    <row r="116" spans="1:14">
      <c r="A116" s="29" t="s">
        <v>96</v>
      </c>
      <c r="B116" s="30">
        <v>0</v>
      </c>
      <c r="C116" s="30">
        <v>0</v>
      </c>
      <c r="D116" s="30">
        <v>0</v>
      </c>
      <c r="E116" s="30">
        <v>0</v>
      </c>
      <c r="F116" s="30">
        <v>0</v>
      </c>
      <c r="G116" s="30">
        <v>0</v>
      </c>
      <c r="H116" s="30">
        <v>0</v>
      </c>
      <c r="I116" s="30">
        <v>0</v>
      </c>
      <c r="J116" s="30">
        <v>0</v>
      </c>
      <c r="K116" s="30">
        <v>0</v>
      </c>
      <c r="L116" s="30">
        <v>0</v>
      </c>
      <c r="M116" s="30">
        <v>0</v>
      </c>
      <c r="N116" s="81">
        <f t="shared" si="20"/>
        <v>0</v>
      </c>
    </row>
    <row r="117" spans="1:14">
      <c r="A117" s="88" t="s">
        <v>106</v>
      </c>
      <c r="B117" s="90">
        <f>SUM(B111:B116)</f>
        <v>0</v>
      </c>
      <c r="C117" s="90">
        <f t="shared" ref="C117:N117" si="21">SUM(C111:C116)</f>
        <v>0</v>
      </c>
      <c r="D117" s="90">
        <f t="shared" si="21"/>
        <v>0</v>
      </c>
      <c r="E117" s="90">
        <f t="shared" si="21"/>
        <v>0</v>
      </c>
      <c r="F117" s="90">
        <f t="shared" si="21"/>
        <v>0</v>
      </c>
      <c r="G117" s="90">
        <f t="shared" si="21"/>
        <v>0</v>
      </c>
      <c r="H117" s="90">
        <f t="shared" si="21"/>
        <v>0</v>
      </c>
      <c r="I117" s="90">
        <f t="shared" si="21"/>
        <v>0</v>
      </c>
      <c r="J117" s="90">
        <f t="shared" si="21"/>
        <v>0</v>
      </c>
      <c r="K117" s="90">
        <f t="shared" si="21"/>
        <v>0</v>
      </c>
      <c r="L117" s="90">
        <f t="shared" si="21"/>
        <v>0</v>
      </c>
      <c r="M117" s="90">
        <f t="shared" si="21"/>
        <v>0</v>
      </c>
      <c r="N117" s="82">
        <f t="shared" si="21"/>
        <v>0</v>
      </c>
    </row>
    <row r="118" spans="1:14" s="8" customFormat="1" ht="13.5" thickBot="1">
      <c r="A118" s="35" t="s">
        <v>103</v>
      </c>
      <c r="B118" s="83">
        <f>(B34+B43+B49+B60+B67+B72+B89+B100+B109+B117)*(1+$B$12)</f>
        <v>0</v>
      </c>
      <c r="C118" s="83">
        <f t="shared" ref="C118:M118" si="22">(C34+C43+C49+C60+C67+C72+C89+C100+C109+C117)*(1+$B$12)</f>
        <v>0</v>
      </c>
      <c r="D118" s="83">
        <f t="shared" si="22"/>
        <v>0</v>
      </c>
      <c r="E118" s="83">
        <f t="shared" si="22"/>
        <v>0</v>
      </c>
      <c r="F118" s="83">
        <f t="shared" si="22"/>
        <v>0</v>
      </c>
      <c r="G118" s="83">
        <f t="shared" si="22"/>
        <v>0</v>
      </c>
      <c r="H118" s="83">
        <f t="shared" si="22"/>
        <v>0</v>
      </c>
      <c r="I118" s="83">
        <f t="shared" si="22"/>
        <v>0</v>
      </c>
      <c r="J118" s="83">
        <f t="shared" si="22"/>
        <v>0</v>
      </c>
      <c r="K118" s="83">
        <f t="shared" si="22"/>
        <v>0</v>
      </c>
      <c r="L118" s="83">
        <f t="shared" si="22"/>
        <v>0</v>
      </c>
      <c r="M118" s="83">
        <f t="shared" si="22"/>
        <v>0</v>
      </c>
      <c r="N118" s="85">
        <f>SUM(B118:M118)</f>
        <v>0</v>
      </c>
    </row>
    <row r="119" spans="1:14" s="8" customFormat="1">
      <c r="A119" s="38" t="s">
        <v>126</v>
      </c>
      <c r="B119" s="107">
        <f t="shared" ref="B119:M119" si="23">B28-B118</f>
        <v>0</v>
      </c>
      <c r="C119" s="107">
        <f t="shared" si="23"/>
        <v>0</v>
      </c>
      <c r="D119" s="107">
        <f t="shared" si="23"/>
        <v>0</v>
      </c>
      <c r="E119" s="107">
        <f t="shared" si="23"/>
        <v>0</v>
      </c>
      <c r="F119" s="107">
        <f t="shared" si="23"/>
        <v>0</v>
      </c>
      <c r="G119" s="107">
        <f t="shared" si="23"/>
        <v>0</v>
      </c>
      <c r="H119" s="107">
        <f t="shared" si="23"/>
        <v>0</v>
      </c>
      <c r="I119" s="107">
        <f t="shared" si="23"/>
        <v>0</v>
      </c>
      <c r="J119" s="107">
        <f t="shared" si="23"/>
        <v>0</v>
      </c>
      <c r="K119" s="107">
        <f t="shared" si="23"/>
        <v>0</v>
      </c>
      <c r="L119" s="107">
        <f t="shared" si="23"/>
        <v>0</v>
      </c>
      <c r="M119" s="107">
        <f t="shared" si="23"/>
        <v>0</v>
      </c>
      <c r="N119" s="44"/>
    </row>
    <row r="120" spans="1:14" s="8" customFormat="1" ht="13.5" thickBot="1">
      <c r="A120" s="39" t="s">
        <v>127</v>
      </c>
      <c r="B120" s="84">
        <f t="shared" ref="B120:M120" si="24">B119+B15</f>
        <v>0</v>
      </c>
      <c r="C120" s="84">
        <f t="shared" si="24"/>
        <v>0</v>
      </c>
      <c r="D120" s="84">
        <f t="shared" si="24"/>
        <v>0</v>
      </c>
      <c r="E120" s="84">
        <f t="shared" si="24"/>
        <v>0</v>
      </c>
      <c r="F120" s="84">
        <f t="shared" si="24"/>
        <v>0</v>
      </c>
      <c r="G120" s="84">
        <f t="shared" si="24"/>
        <v>0</v>
      </c>
      <c r="H120" s="84">
        <f t="shared" si="24"/>
        <v>0</v>
      </c>
      <c r="I120" s="84">
        <f t="shared" si="24"/>
        <v>0</v>
      </c>
      <c r="J120" s="84">
        <f t="shared" si="24"/>
        <v>0</v>
      </c>
      <c r="K120" s="84">
        <f t="shared" si="24"/>
        <v>0</v>
      </c>
      <c r="L120" s="84">
        <f t="shared" si="24"/>
        <v>0</v>
      </c>
      <c r="M120" s="84">
        <f t="shared" si="24"/>
        <v>0</v>
      </c>
      <c r="N120" s="44"/>
    </row>
    <row r="121" spans="1:14" ht="13.5" thickTop="1">
      <c r="A121" s="56" t="s">
        <v>12</v>
      </c>
      <c r="B121" s="57"/>
      <c r="C121" s="57"/>
      <c r="D121" s="57"/>
      <c r="E121" s="57"/>
      <c r="F121" s="57"/>
      <c r="G121" s="57"/>
      <c r="H121" s="57"/>
      <c r="I121" s="57"/>
      <c r="J121" s="57"/>
      <c r="K121" s="57"/>
      <c r="L121" s="57"/>
      <c r="M121" s="57"/>
      <c r="N121" s="23"/>
    </row>
    <row r="122" spans="1:14" ht="12.75" customHeight="1">
      <c r="A122" s="58" t="s">
        <v>13</v>
      </c>
      <c r="B122" s="59"/>
      <c r="C122" s="59"/>
      <c r="D122" s="59"/>
      <c r="E122" s="59"/>
      <c r="F122" s="59"/>
      <c r="G122" s="59"/>
      <c r="H122" s="59"/>
      <c r="I122" s="59"/>
      <c r="J122" s="59"/>
      <c r="K122" s="59"/>
      <c r="L122" s="59"/>
      <c r="M122" s="59"/>
      <c r="N122" s="23"/>
    </row>
    <row r="123" spans="1:14" ht="12.75" customHeight="1">
      <c r="A123" s="58" t="s">
        <v>123</v>
      </c>
      <c r="B123" s="58"/>
      <c r="C123" s="58"/>
      <c r="D123" s="58"/>
      <c r="E123" s="58"/>
      <c r="F123" s="58"/>
      <c r="G123" s="58"/>
      <c r="H123" s="58"/>
      <c r="I123" s="58"/>
      <c r="J123" s="58"/>
      <c r="K123" s="58"/>
      <c r="L123" s="58"/>
      <c r="M123" s="58"/>
      <c r="N123" s="23"/>
    </row>
    <row r="124" spans="1:14" ht="12.75" customHeight="1">
      <c r="A124" s="58" t="s">
        <v>124</v>
      </c>
      <c r="B124" s="58"/>
      <c r="C124" s="58"/>
      <c r="D124" s="58"/>
      <c r="E124" s="58"/>
      <c r="F124" s="58"/>
      <c r="G124" s="58"/>
      <c r="H124" s="58"/>
      <c r="I124" s="58"/>
      <c r="J124" s="58"/>
      <c r="K124" s="58"/>
      <c r="L124" s="58"/>
      <c r="M124" s="58"/>
      <c r="N124" s="23"/>
    </row>
    <row r="125" spans="1:14">
      <c r="A125" s="23" t="s">
        <v>133</v>
      </c>
      <c r="B125" s="23"/>
      <c r="C125" s="23"/>
      <c r="D125" s="23"/>
      <c r="E125" s="23"/>
      <c r="F125" s="23"/>
      <c r="G125" s="23"/>
      <c r="H125" s="23"/>
      <c r="I125" s="23"/>
      <c r="J125" s="23"/>
      <c r="K125" s="23"/>
      <c r="L125" s="23"/>
      <c r="M125" s="23"/>
      <c r="N125" s="23"/>
    </row>
    <row r="126" spans="1:14">
      <c r="A126" s="58" t="s">
        <v>134</v>
      </c>
      <c r="B126" s="23"/>
      <c r="C126" s="23"/>
      <c r="D126" s="23"/>
      <c r="E126" s="23"/>
      <c r="F126" s="23"/>
      <c r="G126" s="23"/>
      <c r="H126" s="23"/>
      <c r="I126" s="23"/>
      <c r="J126" s="23"/>
      <c r="K126" s="23"/>
      <c r="L126" s="23"/>
      <c r="M126" s="23"/>
      <c r="N126" s="23"/>
    </row>
    <row r="127" spans="1:14">
      <c r="A127" s="58" t="s">
        <v>135</v>
      </c>
      <c r="B127" s="23"/>
      <c r="C127" s="23"/>
      <c r="D127" s="23"/>
      <c r="E127" s="23"/>
      <c r="F127" s="23"/>
      <c r="G127" s="23"/>
      <c r="H127" s="23"/>
      <c r="I127" s="23"/>
      <c r="J127" s="23"/>
      <c r="K127" s="23"/>
      <c r="L127" s="23"/>
      <c r="M127" s="23"/>
      <c r="N127" s="23"/>
    </row>
    <row r="128" spans="1:14">
      <c r="A128" s="58" t="s">
        <v>136</v>
      </c>
    </row>
  </sheetData>
  <phoneticPr fontId="7" type="noConversion"/>
  <pageMargins left="0.39" right="0.39" top="0.47" bottom="0.62" header="0.21" footer="0.28999999999999998"/>
  <pageSetup paperSize="9" orientation="landscape" r:id="rId1"/>
  <headerFooter alignWithMargins="0">
    <oddHeader>&amp;C&amp;"Arial"&amp;12&amp;K000000 OFFICIAL&amp;1#_x000D_</oddHeader>
    <oddFooter>&amp;C_x000D_&amp;1#&amp;"Arial"&amp;12&amp;K000000 OFFICIAL</oddFooter>
    <evenHeader>&amp;C&amp;"arial,Regular"&amp;9 UNCLASSIFIED</evenHeader>
    <evenFooter>&amp;C&amp;"arial,Regular"&amp;9 UNCLASSIFIED</evenFooter>
    <firstHeader>&amp;C&amp;"arial,Regular"&amp;9 UNCLASSIFIED</firstHeader>
    <firstFooter>&amp;C&amp;"arial,Regular"&amp;9 UNCLASSIFIED</firstFooter>
  </headerFooter>
  <ignoredErrors>
    <ignoredError sqref="B27:M27 B34 C34:M34 B43 C43:N43 B49 C49:N49 B60 C60:N60 B67 C67:M67 B80:N80 B87:N87 C72:N72 C100:N100 C109:N109 C117:N117"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7"/>
  <sheetViews>
    <sheetView topLeftCell="A23" zoomScale="85" zoomScaleNormal="85" workbookViewId="0">
      <selection activeCell="A28" sqref="A28"/>
    </sheetView>
  </sheetViews>
  <sheetFormatPr defaultRowHeight="12.75"/>
  <cols>
    <col min="1" max="1" width="39.28515625" customWidth="1"/>
    <col min="12" max="12" width="10" customWidth="1"/>
    <col min="13" max="13" width="9.42578125" customWidth="1"/>
    <col min="16" max="16" width="26.5703125" customWidth="1"/>
    <col min="19" max="19" width="60" customWidth="1"/>
  </cols>
  <sheetData>
    <row r="1" spans="1:26" s="8" customFormat="1" ht="23.25" customHeight="1" thickBot="1">
      <c r="A1" s="52" t="s">
        <v>144</v>
      </c>
      <c r="O1" s="10"/>
      <c r="P1" s="10"/>
      <c r="Q1" s="10"/>
      <c r="Z1" s="9"/>
    </row>
    <row r="2" spans="1:26" ht="18.75" thickTop="1" thickBot="1">
      <c r="A2" s="78" t="s">
        <v>109</v>
      </c>
      <c r="B2" s="73"/>
      <c r="C2" s="73"/>
      <c r="D2" s="73"/>
      <c r="E2" s="73"/>
      <c r="F2" s="73"/>
      <c r="G2" s="73"/>
      <c r="H2" s="73"/>
      <c r="I2" s="73"/>
      <c r="J2" s="73"/>
      <c r="K2" s="73"/>
      <c r="L2" s="73"/>
      <c r="M2" s="73"/>
      <c r="N2" s="73"/>
    </row>
    <row r="3" spans="1:26" ht="13.5" thickTop="1">
      <c r="A3" s="71" t="s">
        <v>143</v>
      </c>
      <c r="B3" s="76"/>
      <c r="C3" s="73"/>
      <c r="D3" s="73"/>
      <c r="E3" s="73"/>
      <c r="F3" s="73"/>
      <c r="G3" s="73"/>
      <c r="H3" s="73"/>
      <c r="I3" s="73"/>
      <c r="J3" s="73"/>
      <c r="K3" s="73"/>
      <c r="L3" s="73"/>
      <c r="M3" s="73"/>
      <c r="N3" s="73"/>
    </row>
    <row r="6" spans="1:26" ht="18" thickBot="1">
      <c r="A6" s="22" t="s">
        <v>14</v>
      </c>
      <c r="B6" s="7"/>
    </row>
    <row r="7" spans="1:26" ht="13.5" thickTop="1">
      <c r="A7" t="s">
        <v>15</v>
      </c>
      <c r="B7" s="86">
        <f>'Detailed Est Cashflow '!B11</f>
        <v>0</v>
      </c>
    </row>
    <row r="8" spans="1:26">
      <c r="A8" t="s">
        <v>16</v>
      </c>
      <c r="B8" s="86">
        <f>'Detailed Est Cashflow '!B12</f>
        <v>0</v>
      </c>
    </row>
    <row r="10" spans="1:26" s="8" customFormat="1" ht="28.15" customHeight="1" thickBot="1">
      <c r="A10" s="36" t="s">
        <v>125</v>
      </c>
      <c r="B10" s="101" t="str">
        <f>'Detailed Est Cashflow '!B14</f>
        <v>Month one</v>
      </c>
      <c r="C10" s="101" t="str">
        <f>'Detailed Est Cashflow '!C14</f>
        <v>Month two</v>
      </c>
      <c r="D10" s="101" t="str">
        <f>'Detailed Est Cashflow '!D14</f>
        <v>Month three</v>
      </c>
      <c r="E10" s="101" t="str">
        <f>'Detailed Est Cashflow '!E14</f>
        <v>Month four</v>
      </c>
      <c r="F10" s="101" t="str">
        <f>'Detailed Est Cashflow '!F14</f>
        <v>Month five</v>
      </c>
      <c r="G10" s="101" t="str">
        <f>'Detailed Est Cashflow '!G14</f>
        <v>Month six</v>
      </c>
      <c r="H10" s="101" t="str">
        <f>'Detailed Est Cashflow '!H14</f>
        <v>Month seven</v>
      </c>
      <c r="I10" s="101" t="str">
        <f>'Detailed Est Cashflow '!I14</f>
        <v>Month eight</v>
      </c>
      <c r="J10" s="101" t="str">
        <f>'Detailed Est Cashflow '!J14</f>
        <v>Month nine</v>
      </c>
      <c r="K10" s="101" t="str">
        <f>'Detailed Est Cashflow '!K14</f>
        <v>Month ten</v>
      </c>
      <c r="L10" s="101" t="str">
        <f>'Detailed Est Cashflow '!L14</f>
        <v>Month eleven</v>
      </c>
      <c r="M10" s="101" t="str">
        <f>'Detailed Est Cashflow '!M14</f>
        <v>Month twelve</v>
      </c>
      <c r="N10" s="37" t="s">
        <v>17</v>
      </c>
      <c r="U10" s="51"/>
      <c r="V10" s="51"/>
      <c r="Z10" s="9"/>
    </row>
    <row r="11" spans="1:26" s="8" customFormat="1" ht="13.5" thickTop="1">
      <c r="A11" s="26" t="s">
        <v>18</v>
      </c>
      <c r="B11" s="104">
        <f>'Detailed Est Cashflow '!B15</f>
        <v>0</v>
      </c>
      <c r="C11" s="104">
        <f>'Detailed Est Cashflow '!C15</f>
        <v>0</v>
      </c>
      <c r="D11" s="104">
        <f>'Detailed Est Cashflow '!D15</f>
        <v>0</v>
      </c>
      <c r="E11" s="104">
        <f>'Detailed Est Cashflow '!E15</f>
        <v>0</v>
      </c>
      <c r="F11" s="104">
        <f>'Detailed Est Cashflow '!F15</f>
        <v>0</v>
      </c>
      <c r="G11" s="104">
        <f>'Detailed Est Cashflow '!G15</f>
        <v>0</v>
      </c>
      <c r="H11" s="104">
        <f>'Detailed Est Cashflow '!H15</f>
        <v>0</v>
      </c>
      <c r="I11" s="104">
        <f>'Detailed Est Cashflow '!I15</f>
        <v>0</v>
      </c>
      <c r="J11" s="104">
        <f>'Detailed Est Cashflow '!J15</f>
        <v>0</v>
      </c>
      <c r="K11" s="104">
        <f>'Detailed Est Cashflow '!K15</f>
        <v>0</v>
      </c>
      <c r="L11" s="104">
        <f>'Detailed Est Cashflow '!L15</f>
        <v>0</v>
      </c>
      <c r="M11" s="104">
        <f>'Detailed Est Cashflow '!M15</f>
        <v>0</v>
      </c>
      <c r="N11" s="25"/>
      <c r="Z11" s="9"/>
    </row>
    <row r="12" spans="1:26" s="8" customFormat="1" ht="18" thickBot="1">
      <c r="A12" s="94" t="s">
        <v>141</v>
      </c>
      <c r="B12" s="50"/>
      <c r="C12" s="50"/>
      <c r="D12" s="50"/>
      <c r="E12" s="50"/>
      <c r="F12" s="50"/>
      <c r="G12" s="50"/>
      <c r="H12" s="50"/>
      <c r="I12" s="50"/>
      <c r="J12" s="50"/>
      <c r="K12" s="50"/>
      <c r="L12" s="50"/>
      <c r="M12" s="50"/>
      <c r="N12" s="25"/>
      <c r="Z12" s="9"/>
    </row>
    <row r="13" spans="1:26" ht="16.5" thickTop="1" thickBot="1">
      <c r="A13" s="69" t="s">
        <v>81</v>
      </c>
      <c r="B13" s="45"/>
      <c r="C13" s="45"/>
      <c r="D13" s="45"/>
      <c r="E13" s="45"/>
      <c r="F13" s="45"/>
      <c r="G13" s="45"/>
      <c r="H13" s="45"/>
      <c r="I13" s="45"/>
      <c r="J13" s="45"/>
      <c r="K13" s="45"/>
      <c r="L13" s="45"/>
      <c r="M13" s="45"/>
      <c r="N13" s="53"/>
    </row>
    <row r="14" spans="1:26" s="8" customFormat="1">
      <c r="A14" s="27" t="s">
        <v>138</v>
      </c>
      <c r="B14" s="105">
        <f>'Detailed Est Cashflow '!B18</f>
        <v>0</v>
      </c>
      <c r="C14" s="105">
        <f>'Detailed Est Cashflow '!C18</f>
        <v>0</v>
      </c>
      <c r="D14" s="105">
        <f>'Detailed Est Cashflow '!D18</f>
        <v>0</v>
      </c>
      <c r="E14" s="105">
        <f>'Detailed Est Cashflow '!E18</f>
        <v>0</v>
      </c>
      <c r="F14" s="105">
        <f>'Detailed Est Cashflow '!F18</f>
        <v>0</v>
      </c>
      <c r="G14" s="105">
        <f>'Detailed Est Cashflow '!G18</f>
        <v>0</v>
      </c>
      <c r="H14" s="105">
        <f>'Detailed Est Cashflow '!H18</f>
        <v>0</v>
      </c>
      <c r="I14" s="105">
        <f>'Detailed Est Cashflow '!I18</f>
        <v>0</v>
      </c>
      <c r="J14" s="105">
        <f>'Detailed Est Cashflow '!J18</f>
        <v>0</v>
      </c>
      <c r="K14" s="105">
        <f>'Detailed Est Cashflow '!K18</f>
        <v>0</v>
      </c>
      <c r="L14" s="105">
        <f>'Detailed Est Cashflow '!L18</f>
        <v>0</v>
      </c>
      <c r="M14" s="105">
        <f>'Detailed Est Cashflow '!M18</f>
        <v>0</v>
      </c>
      <c r="N14" s="95">
        <f>'Detailed Est Cashflow '!N18</f>
        <v>0</v>
      </c>
      <c r="Z14" s="9"/>
    </row>
    <row r="15" spans="1:26" s="8" customFormat="1">
      <c r="A15" s="29" t="s">
        <v>137</v>
      </c>
      <c r="B15" s="105">
        <f>'Detailed Est Cashflow '!B19</f>
        <v>0</v>
      </c>
      <c r="C15" s="105">
        <f>'Detailed Est Cashflow '!C19</f>
        <v>0</v>
      </c>
      <c r="D15" s="105">
        <f>'Detailed Est Cashflow '!D19</f>
        <v>0</v>
      </c>
      <c r="E15" s="105">
        <f>'Detailed Est Cashflow '!E19</f>
        <v>0</v>
      </c>
      <c r="F15" s="105">
        <f>'Detailed Est Cashflow '!F19</f>
        <v>0</v>
      </c>
      <c r="G15" s="105">
        <f>'Detailed Est Cashflow '!G19</f>
        <v>0</v>
      </c>
      <c r="H15" s="105">
        <f>'Detailed Est Cashflow '!H19</f>
        <v>0</v>
      </c>
      <c r="I15" s="105">
        <f>'Detailed Est Cashflow '!I19</f>
        <v>0</v>
      </c>
      <c r="J15" s="105">
        <f>'Detailed Est Cashflow '!J19</f>
        <v>0</v>
      </c>
      <c r="K15" s="105">
        <f>'Detailed Est Cashflow '!K19</f>
        <v>0</v>
      </c>
      <c r="L15" s="105">
        <f>'Detailed Est Cashflow '!L19</f>
        <v>0</v>
      </c>
      <c r="M15" s="105">
        <f>'Detailed Est Cashflow '!M19</f>
        <v>0</v>
      </c>
      <c r="N15" s="95">
        <f>'Detailed Est Cashflow '!N19</f>
        <v>0</v>
      </c>
      <c r="Z15" s="9"/>
    </row>
    <row r="16" spans="1:26" s="8" customFormat="1">
      <c r="A16" s="29" t="s">
        <v>19</v>
      </c>
      <c r="B16" s="105">
        <f>'Detailed Est Cashflow '!B20</f>
        <v>0</v>
      </c>
      <c r="C16" s="105">
        <f>'Detailed Est Cashflow '!C20</f>
        <v>0</v>
      </c>
      <c r="D16" s="105">
        <f>'Detailed Est Cashflow '!D20</f>
        <v>0</v>
      </c>
      <c r="E16" s="105">
        <f>'Detailed Est Cashflow '!E20</f>
        <v>0</v>
      </c>
      <c r="F16" s="105">
        <f>'Detailed Est Cashflow '!F20</f>
        <v>0</v>
      </c>
      <c r="G16" s="105">
        <f>'Detailed Est Cashflow '!G20</f>
        <v>0</v>
      </c>
      <c r="H16" s="105">
        <f>'Detailed Est Cashflow '!H20</f>
        <v>0</v>
      </c>
      <c r="I16" s="105">
        <f>'Detailed Est Cashflow '!I20</f>
        <v>0</v>
      </c>
      <c r="J16" s="105">
        <f>'Detailed Est Cashflow '!J20</f>
        <v>0</v>
      </c>
      <c r="K16" s="105">
        <f>'Detailed Est Cashflow '!K20</f>
        <v>0</v>
      </c>
      <c r="L16" s="105">
        <f>'Detailed Est Cashflow '!L20</f>
        <v>0</v>
      </c>
      <c r="M16" s="105">
        <f>'Detailed Est Cashflow '!M20</f>
        <v>0</v>
      </c>
      <c r="N16" s="95">
        <f>'Detailed Est Cashflow '!N20</f>
        <v>0</v>
      </c>
      <c r="Z16" s="9"/>
    </row>
    <row r="17" spans="1:26">
      <c r="A17" s="87" t="s">
        <v>82</v>
      </c>
      <c r="B17" s="96">
        <f>'Detailed Est Cashflow '!B21</f>
        <v>0</v>
      </c>
      <c r="C17" s="96">
        <f>'Detailed Est Cashflow '!C21</f>
        <v>0</v>
      </c>
      <c r="D17" s="96">
        <f>'Detailed Est Cashflow '!D21</f>
        <v>0</v>
      </c>
      <c r="E17" s="96">
        <f>'Detailed Est Cashflow '!E21</f>
        <v>0</v>
      </c>
      <c r="F17" s="96">
        <f>'Detailed Est Cashflow '!F21</f>
        <v>0</v>
      </c>
      <c r="G17" s="96">
        <f>'Detailed Est Cashflow '!G21</f>
        <v>0</v>
      </c>
      <c r="H17" s="96">
        <f>'Detailed Est Cashflow '!H21</f>
        <v>0</v>
      </c>
      <c r="I17" s="96">
        <f>'Detailed Est Cashflow '!I21</f>
        <v>0</v>
      </c>
      <c r="J17" s="96">
        <f>'Detailed Est Cashflow '!J21</f>
        <v>0</v>
      </c>
      <c r="K17" s="96">
        <f>'Detailed Est Cashflow '!K21</f>
        <v>0</v>
      </c>
      <c r="L17" s="96">
        <f>'Detailed Est Cashflow '!L21</f>
        <v>0</v>
      </c>
      <c r="M17" s="96">
        <f>'Detailed Est Cashflow '!M21</f>
        <v>0</v>
      </c>
      <c r="N17" s="82">
        <f>'Detailed Est Cashflow '!N21</f>
        <v>0</v>
      </c>
    </row>
    <row r="18" spans="1:26" ht="15.75" thickBot="1">
      <c r="A18" s="69" t="s">
        <v>83</v>
      </c>
      <c r="B18" s="45"/>
      <c r="C18" s="45"/>
      <c r="D18" s="45"/>
      <c r="E18" s="45"/>
      <c r="F18" s="45"/>
      <c r="G18" s="45"/>
      <c r="H18" s="45"/>
      <c r="I18" s="45"/>
      <c r="J18" s="45"/>
      <c r="K18" s="45"/>
      <c r="L18" s="45"/>
      <c r="M18" s="45"/>
      <c r="N18" s="46"/>
    </row>
    <row r="19" spans="1:26" s="8" customFormat="1">
      <c r="A19" s="33" t="s">
        <v>84</v>
      </c>
      <c r="B19" s="31">
        <f>'Detailed Est Cashflow '!B23</f>
        <v>0</v>
      </c>
      <c r="C19" s="31">
        <f>'Detailed Est Cashflow '!C23</f>
        <v>0</v>
      </c>
      <c r="D19" s="31">
        <f>'Detailed Est Cashflow '!D23</f>
        <v>0</v>
      </c>
      <c r="E19" s="31">
        <f>'Detailed Est Cashflow '!E23</f>
        <v>0</v>
      </c>
      <c r="F19" s="31">
        <f>'Detailed Est Cashflow '!F23</f>
        <v>0</v>
      </c>
      <c r="G19" s="31">
        <f>'Detailed Est Cashflow '!G23</f>
        <v>0</v>
      </c>
      <c r="H19" s="31">
        <f>'Detailed Est Cashflow '!H23</f>
        <v>0</v>
      </c>
      <c r="I19" s="31">
        <f>'Detailed Est Cashflow '!I23</f>
        <v>0</v>
      </c>
      <c r="J19" s="31">
        <f>'Detailed Est Cashflow '!J23</f>
        <v>0</v>
      </c>
      <c r="K19" s="31">
        <f>'Detailed Est Cashflow '!K23</f>
        <v>0</v>
      </c>
      <c r="L19" s="31">
        <f>'Detailed Est Cashflow '!L23</f>
        <v>0</v>
      </c>
      <c r="M19" s="31">
        <f>'Detailed Est Cashflow '!M23</f>
        <v>0</v>
      </c>
      <c r="N19" s="97">
        <f>'Detailed Est Cashflow '!N23</f>
        <v>0</v>
      </c>
      <c r="Z19" s="9"/>
    </row>
    <row r="20" spans="1:26" s="8" customFormat="1">
      <c r="A20" s="29" t="s">
        <v>85</v>
      </c>
      <c r="B20" s="31">
        <f>'Detailed Est Cashflow '!B24</f>
        <v>0</v>
      </c>
      <c r="C20" s="31">
        <f>'Detailed Est Cashflow '!C24</f>
        <v>0</v>
      </c>
      <c r="D20" s="31">
        <f>'Detailed Est Cashflow '!D24</f>
        <v>0</v>
      </c>
      <c r="E20" s="31">
        <f>'Detailed Est Cashflow '!E24</f>
        <v>0</v>
      </c>
      <c r="F20" s="31">
        <f>'Detailed Est Cashflow '!F24</f>
        <v>0</v>
      </c>
      <c r="G20" s="31">
        <f>'Detailed Est Cashflow '!G24</f>
        <v>0</v>
      </c>
      <c r="H20" s="31">
        <f>'Detailed Est Cashflow '!H24</f>
        <v>0</v>
      </c>
      <c r="I20" s="31">
        <f>'Detailed Est Cashflow '!I24</f>
        <v>0</v>
      </c>
      <c r="J20" s="31">
        <f>'Detailed Est Cashflow '!J24</f>
        <v>0</v>
      </c>
      <c r="K20" s="31">
        <f>'Detailed Est Cashflow '!K24</f>
        <v>0</v>
      </c>
      <c r="L20" s="31">
        <f>'Detailed Est Cashflow '!L24</f>
        <v>0</v>
      </c>
      <c r="M20" s="31">
        <f>'Detailed Est Cashflow '!M24</f>
        <v>0</v>
      </c>
      <c r="N20" s="97">
        <f>'Detailed Est Cashflow '!N24</f>
        <v>0</v>
      </c>
      <c r="Z20" s="9"/>
    </row>
    <row r="21" spans="1:26" s="8" customFormat="1">
      <c r="A21" s="29" t="s">
        <v>86</v>
      </c>
      <c r="B21" s="31">
        <f>'Detailed Est Cashflow '!B25</f>
        <v>0</v>
      </c>
      <c r="C21" s="31">
        <f>'Detailed Est Cashflow '!C25</f>
        <v>0</v>
      </c>
      <c r="D21" s="31">
        <f>'Detailed Est Cashflow '!D25</f>
        <v>0</v>
      </c>
      <c r="E21" s="31">
        <f>'Detailed Est Cashflow '!E25</f>
        <v>0</v>
      </c>
      <c r="F21" s="31">
        <f>'Detailed Est Cashflow '!F25</f>
        <v>0</v>
      </c>
      <c r="G21" s="31">
        <f>'Detailed Est Cashflow '!G25</f>
        <v>0</v>
      </c>
      <c r="H21" s="31">
        <f>'Detailed Est Cashflow '!H25</f>
        <v>0</v>
      </c>
      <c r="I21" s="31">
        <f>'Detailed Est Cashflow '!I25</f>
        <v>0</v>
      </c>
      <c r="J21" s="31">
        <f>'Detailed Est Cashflow '!J25</f>
        <v>0</v>
      </c>
      <c r="K21" s="31">
        <f>'Detailed Est Cashflow '!K25</f>
        <v>0</v>
      </c>
      <c r="L21" s="31">
        <f>'Detailed Est Cashflow '!L25</f>
        <v>0</v>
      </c>
      <c r="M21" s="31">
        <f>'Detailed Est Cashflow '!M25</f>
        <v>0</v>
      </c>
      <c r="N21" s="97">
        <f>'Detailed Est Cashflow '!N25</f>
        <v>0</v>
      </c>
      <c r="Z21" s="9"/>
    </row>
    <row r="22" spans="1:26" s="8" customFormat="1">
      <c r="A22" s="29" t="s">
        <v>87</v>
      </c>
      <c r="B22" s="31">
        <f>'Detailed Est Cashflow '!B26</f>
        <v>0</v>
      </c>
      <c r="C22" s="31">
        <f>'Detailed Est Cashflow '!C26</f>
        <v>0</v>
      </c>
      <c r="D22" s="31">
        <f>'Detailed Est Cashflow '!D26</f>
        <v>0</v>
      </c>
      <c r="E22" s="31">
        <f>'Detailed Est Cashflow '!E26</f>
        <v>0</v>
      </c>
      <c r="F22" s="31">
        <f>'Detailed Est Cashflow '!F26</f>
        <v>0</v>
      </c>
      <c r="G22" s="31">
        <f>'Detailed Est Cashflow '!G26</f>
        <v>0</v>
      </c>
      <c r="H22" s="31">
        <f>'Detailed Est Cashflow '!H26</f>
        <v>0</v>
      </c>
      <c r="I22" s="31">
        <f>'Detailed Est Cashflow '!I26</f>
        <v>0</v>
      </c>
      <c r="J22" s="31">
        <f>'Detailed Est Cashflow '!J26</f>
        <v>0</v>
      </c>
      <c r="K22" s="31">
        <f>'Detailed Est Cashflow '!K26</f>
        <v>0</v>
      </c>
      <c r="L22" s="31">
        <f>'Detailed Est Cashflow '!L26</f>
        <v>0</v>
      </c>
      <c r="M22" s="31">
        <f>'Detailed Est Cashflow '!M26</f>
        <v>0</v>
      </c>
      <c r="N22" s="97">
        <f>'Detailed Est Cashflow '!N26</f>
        <v>0</v>
      </c>
      <c r="Z22" s="9"/>
    </row>
    <row r="23" spans="1:26">
      <c r="A23" s="87" t="s">
        <v>88</v>
      </c>
      <c r="B23" s="90">
        <f>'Detailed Est Cashflow '!B27</f>
        <v>0</v>
      </c>
      <c r="C23" s="90">
        <f>'Detailed Est Cashflow '!C27</f>
        <v>0</v>
      </c>
      <c r="D23" s="90">
        <f>'Detailed Est Cashflow '!D27</f>
        <v>0</v>
      </c>
      <c r="E23" s="90">
        <f>'Detailed Est Cashflow '!E27</f>
        <v>0</v>
      </c>
      <c r="F23" s="90">
        <f>'Detailed Est Cashflow '!F27</f>
        <v>0</v>
      </c>
      <c r="G23" s="90">
        <f>'Detailed Est Cashflow '!G27</f>
        <v>0</v>
      </c>
      <c r="H23" s="90">
        <f>'Detailed Est Cashflow '!H27</f>
        <v>0</v>
      </c>
      <c r="I23" s="90">
        <f>'Detailed Est Cashflow '!I27</f>
        <v>0</v>
      </c>
      <c r="J23" s="90">
        <f>'Detailed Est Cashflow '!J27</f>
        <v>0</v>
      </c>
      <c r="K23" s="90">
        <f>'Detailed Est Cashflow '!K27</f>
        <v>0</v>
      </c>
      <c r="L23" s="90">
        <f>'Detailed Est Cashflow '!L27</f>
        <v>0</v>
      </c>
      <c r="M23" s="90">
        <f>'Detailed Est Cashflow '!M27</f>
        <v>0</v>
      </c>
      <c r="N23" s="98">
        <f>'Detailed Est Cashflow '!N27</f>
        <v>0</v>
      </c>
    </row>
    <row r="24" spans="1:26" s="8" customFormat="1" ht="13.5" thickBot="1">
      <c r="A24" s="35" t="s">
        <v>98</v>
      </c>
      <c r="B24" s="83">
        <f>'Detailed Est Cashflow '!B28</f>
        <v>0</v>
      </c>
      <c r="C24" s="83">
        <f>'Detailed Est Cashflow '!C28</f>
        <v>0</v>
      </c>
      <c r="D24" s="83">
        <f>'Detailed Est Cashflow '!D28</f>
        <v>0</v>
      </c>
      <c r="E24" s="83">
        <f>'Detailed Est Cashflow '!E28</f>
        <v>0</v>
      </c>
      <c r="F24" s="83">
        <f>'Detailed Est Cashflow '!F28</f>
        <v>0</v>
      </c>
      <c r="G24" s="83">
        <f>'Detailed Est Cashflow '!G28</f>
        <v>0</v>
      </c>
      <c r="H24" s="83">
        <f>'Detailed Est Cashflow '!H28</f>
        <v>0</v>
      </c>
      <c r="I24" s="83">
        <f>'Detailed Est Cashflow '!I28</f>
        <v>0</v>
      </c>
      <c r="J24" s="83">
        <f>'Detailed Est Cashflow '!J28</f>
        <v>0</v>
      </c>
      <c r="K24" s="83">
        <f>'Detailed Est Cashflow '!K28</f>
        <v>0</v>
      </c>
      <c r="L24" s="83">
        <f>'Detailed Est Cashflow '!L28</f>
        <v>0</v>
      </c>
      <c r="M24" s="83">
        <f>'Detailed Est Cashflow '!M28</f>
        <v>0</v>
      </c>
      <c r="N24" s="83">
        <f>'Detailed Est Cashflow '!N28</f>
        <v>0</v>
      </c>
      <c r="Z24" s="9"/>
    </row>
    <row r="25" spans="1:26" s="8" customFormat="1">
      <c r="Z25" s="9"/>
    </row>
    <row r="26" spans="1:26" s="8" customFormat="1" ht="18" thickBot="1">
      <c r="A26" s="94" t="s">
        <v>139</v>
      </c>
      <c r="B26" s="50"/>
      <c r="C26" s="50"/>
      <c r="D26" s="50"/>
      <c r="E26" s="50"/>
      <c r="F26" s="50"/>
      <c r="G26" s="50"/>
      <c r="H26" s="50"/>
      <c r="I26" s="50"/>
      <c r="J26" s="50"/>
      <c r="K26" s="50"/>
      <c r="L26" s="50"/>
      <c r="M26" s="50"/>
      <c r="N26" s="50"/>
      <c r="Z26" s="9"/>
    </row>
    <row r="27" spans="1:26" ht="13.5" thickTop="1">
      <c r="A27" s="29" t="s">
        <v>151</v>
      </c>
      <c r="B27" s="30">
        <f>'Detailed Est Cashflow '!B34</f>
        <v>0</v>
      </c>
      <c r="C27" s="30">
        <f>'Detailed Est Cashflow '!C34</f>
        <v>0</v>
      </c>
      <c r="D27" s="30">
        <f>'Detailed Est Cashflow '!D34</f>
        <v>0</v>
      </c>
      <c r="E27" s="30">
        <f>'Detailed Est Cashflow '!E34</f>
        <v>0</v>
      </c>
      <c r="F27" s="30">
        <f>'Detailed Est Cashflow '!F34</f>
        <v>0</v>
      </c>
      <c r="G27" s="30">
        <f>'Detailed Est Cashflow '!G34</f>
        <v>0</v>
      </c>
      <c r="H27" s="30">
        <f>'Detailed Est Cashflow '!H34</f>
        <v>0</v>
      </c>
      <c r="I27" s="30">
        <f>'Detailed Est Cashflow '!I34</f>
        <v>0</v>
      </c>
      <c r="J27" s="30">
        <f>'Detailed Est Cashflow '!J34</f>
        <v>0</v>
      </c>
      <c r="K27" s="30">
        <f>'Detailed Est Cashflow '!K34</f>
        <v>0</v>
      </c>
      <c r="L27" s="30">
        <f>'Detailed Est Cashflow '!L34</f>
        <v>0</v>
      </c>
      <c r="M27" s="30">
        <f>'Detailed Est Cashflow '!M34</f>
        <v>0</v>
      </c>
      <c r="N27" s="99">
        <f>'Detailed Est Cashflow '!N34</f>
        <v>0</v>
      </c>
      <c r="P27" s="8"/>
      <c r="Q27" s="18"/>
    </row>
    <row r="28" spans="1:26">
      <c r="A28" s="29" t="s">
        <v>28</v>
      </c>
      <c r="B28" s="30">
        <f>'Detailed Est Cashflow '!B43</f>
        <v>0</v>
      </c>
      <c r="C28" s="30">
        <f>'Detailed Est Cashflow '!C43</f>
        <v>0</v>
      </c>
      <c r="D28" s="30">
        <f>'Detailed Est Cashflow '!D43</f>
        <v>0</v>
      </c>
      <c r="E28" s="30">
        <f>'Detailed Est Cashflow '!E43</f>
        <v>0</v>
      </c>
      <c r="F28" s="30">
        <f>'Detailed Est Cashflow '!F43</f>
        <v>0</v>
      </c>
      <c r="G28" s="30">
        <f>'Detailed Est Cashflow '!G43</f>
        <v>0</v>
      </c>
      <c r="H28" s="30">
        <f>'Detailed Est Cashflow '!H43</f>
        <v>0</v>
      </c>
      <c r="I28" s="30">
        <f>'Detailed Est Cashflow '!I43</f>
        <v>0</v>
      </c>
      <c r="J28" s="30">
        <f>'Detailed Est Cashflow '!J43</f>
        <v>0</v>
      </c>
      <c r="K28" s="30">
        <f>'Detailed Est Cashflow '!K43</f>
        <v>0</v>
      </c>
      <c r="L28" s="30">
        <f>'Detailed Est Cashflow '!L43</f>
        <v>0</v>
      </c>
      <c r="M28" s="30">
        <f>'Detailed Est Cashflow '!M43</f>
        <v>0</v>
      </c>
      <c r="N28" s="99">
        <f>'Detailed Est Cashflow '!N43</f>
        <v>0</v>
      </c>
      <c r="P28" s="8"/>
      <c r="Q28" s="18"/>
    </row>
    <row r="29" spans="1:26">
      <c r="A29" s="29" t="s">
        <v>33</v>
      </c>
      <c r="B29" s="30">
        <f>'Detailed Est Cashflow '!B49</f>
        <v>0</v>
      </c>
      <c r="C29" s="30">
        <f>'Detailed Est Cashflow '!C49</f>
        <v>0</v>
      </c>
      <c r="D29" s="30">
        <f>'Detailed Est Cashflow '!D49</f>
        <v>0</v>
      </c>
      <c r="E29" s="30">
        <f>'Detailed Est Cashflow '!E49</f>
        <v>0</v>
      </c>
      <c r="F29" s="30">
        <f>'Detailed Est Cashflow '!F49</f>
        <v>0</v>
      </c>
      <c r="G29" s="30">
        <f>'Detailed Est Cashflow '!G49</f>
        <v>0</v>
      </c>
      <c r="H29" s="30">
        <f>'Detailed Est Cashflow '!H49</f>
        <v>0</v>
      </c>
      <c r="I29" s="30">
        <f>'Detailed Est Cashflow '!I49</f>
        <v>0</v>
      </c>
      <c r="J29" s="30">
        <f>'Detailed Est Cashflow '!J49</f>
        <v>0</v>
      </c>
      <c r="K29" s="30">
        <f>'Detailed Est Cashflow '!K49</f>
        <v>0</v>
      </c>
      <c r="L29" s="30">
        <f>'Detailed Est Cashflow '!L49</f>
        <v>0</v>
      </c>
      <c r="M29" s="30">
        <f>'Detailed Est Cashflow '!M49</f>
        <v>0</v>
      </c>
      <c r="N29" s="99">
        <f>'Detailed Est Cashflow '!N49</f>
        <v>0</v>
      </c>
      <c r="P29" s="8"/>
      <c r="Q29" s="18"/>
    </row>
    <row r="30" spans="1:26">
      <c r="A30" s="29" t="s">
        <v>43</v>
      </c>
      <c r="B30" s="30">
        <f>'Detailed Est Cashflow '!B60</f>
        <v>0</v>
      </c>
      <c r="C30" s="30">
        <f>'Detailed Est Cashflow '!C60</f>
        <v>0</v>
      </c>
      <c r="D30" s="30">
        <f>'Detailed Est Cashflow '!D60</f>
        <v>0</v>
      </c>
      <c r="E30" s="30">
        <f>'Detailed Est Cashflow '!E60</f>
        <v>0</v>
      </c>
      <c r="F30" s="30">
        <f>'Detailed Est Cashflow '!F60</f>
        <v>0</v>
      </c>
      <c r="G30" s="30">
        <f>'Detailed Est Cashflow '!G60</f>
        <v>0</v>
      </c>
      <c r="H30" s="30">
        <f>'Detailed Est Cashflow '!H60</f>
        <v>0</v>
      </c>
      <c r="I30" s="30">
        <f>'Detailed Est Cashflow '!I60</f>
        <v>0</v>
      </c>
      <c r="J30" s="30">
        <f>'Detailed Est Cashflow '!J60</f>
        <v>0</v>
      </c>
      <c r="K30" s="30">
        <f>'Detailed Est Cashflow '!K60</f>
        <v>0</v>
      </c>
      <c r="L30" s="30">
        <f>'Detailed Est Cashflow '!L60</f>
        <v>0</v>
      </c>
      <c r="M30" s="30">
        <f>'Detailed Est Cashflow '!M60</f>
        <v>0</v>
      </c>
      <c r="N30" s="99">
        <f>'Detailed Est Cashflow '!N60</f>
        <v>0</v>
      </c>
      <c r="P30" s="8"/>
      <c r="Q30" s="18"/>
    </row>
    <row r="31" spans="1:26">
      <c r="A31" s="29" t="s">
        <v>50</v>
      </c>
      <c r="B31" s="30">
        <f>'Detailed Est Cashflow '!B67</f>
        <v>0</v>
      </c>
      <c r="C31" s="30">
        <f>'Detailed Est Cashflow '!C67</f>
        <v>0</v>
      </c>
      <c r="D31" s="30">
        <f>'Detailed Est Cashflow '!D67</f>
        <v>0</v>
      </c>
      <c r="E31" s="30">
        <f>'Detailed Est Cashflow '!E67</f>
        <v>0</v>
      </c>
      <c r="F31" s="30">
        <f>'Detailed Est Cashflow '!F67</f>
        <v>0</v>
      </c>
      <c r="G31" s="30">
        <f>'Detailed Est Cashflow '!G67</f>
        <v>0</v>
      </c>
      <c r="H31" s="30">
        <f>'Detailed Est Cashflow '!H67</f>
        <v>0</v>
      </c>
      <c r="I31" s="30">
        <f>'Detailed Est Cashflow '!I67</f>
        <v>0</v>
      </c>
      <c r="J31" s="30">
        <f>'Detailed Est Cashflow '!J67</f>
        <v>0</v>
      </c>
      <c r="K31" s="30">
        <f>'Detailed Est Cashflow '!K67</f>
        <v>0</v>
      </c>
      <c r="L31" s="30">
        <f>'Detailed Est Cashflow '!L67</f>
        <v>0</v>
      </c>
      <c r="M31" s="30">
        <f>'Detailed Est Cashflow '!M67</f>
        <v>0</v>
      </c>
      <c r="N31" s="99">
        <f>'Detailed Est Cashflow '!N67</f>
        <v>0</v>
      </c>
      <c r="Q31" s="19"/>
    </row>
    <row r="32" spans="1:26">
      <c r="A32" s="29" t="s">
        <v>55</v>
      </c>
      <c r="B32" s="30">
        <f>'Detailed Est Cashflow '!B72</f>
        <v>0</v>
      </c>
      <c r="C32" s="30">
        <f>'Detailed Est Cashflow '!C72</f>
        <v>0</v>
      </c>
      <c r="D32" s="30">
        <f>'Detailed Est Cashflow '!D72</f>
        <v>0</v>
      </c>
      <c r="E32" s="30">
        <f>'Detailed Est Cashflow '!E72</f>
        <v>0</v>
      </c>
      <c r="F32" s="30">
        <f>'Detailed Est Cashflow '!F72</f>
        <v>0</v>
      </c>
      <c r="G32" s="30">
        <f>'Detailed Est Cashflow '!G72</f>
        <v>0</v>
      </c>
      <c r="H32" s="30">
        <f>'Detailed Est Cashflow '!H72</f>
        <v>0</v>
      </c>
      <c r="I32" s="30">
        <f>'Detailed Est Cashflow '!I72</f>
        <v>0</v>
      </c>
      <c r="J32" s="30">
        <f>'Detailed Est Cashflow '!J72</f>
        <v>0</v>
      </c>
      <c r="K32" s="30">
        <f>'Detailed Est Cashflow '!K72</f>
        <v>0</v>
      </c>
      <c r="L32" s="30">
        <f>'Detailed Est Cashflow '!L72</f>
        <v>0</v>
      </c>
      <c r="M32" s="30">
        <f>'Detailed Est Cashflow '!M72</f>
        <v>0</v>
      </c>
      <c r="N32" s="99">
        <f>'Detailed Est Cashflow '!N72</f>
        <v>0</v>
      </c>
      <c r="P32" s="8"/>
      <c r="Q32" s="18"/>
    </row>
    <row r="33" spans="1:26">
      <c r="A33" s="29" t="s">
        <v>101</v>
      </c>
      <c r="B33" s="30">
        <f>'Detailed Est Cashflow '!B80</f>
        <v>0</v>
      </c>
      <c r="C33" s="30">
        <f>'Detailed Est Cashflow '!C80</f>
        <v>0</v>
      </c>
      <c r="D33" s="30">
        <f>'Detailed Est Cashflow '!D80</f>
        <v>0</v>
      </c>
      <c r="E33" s="30">
        <f>'Detailed Est Cashflow '!E80</f>
        <v>0</v>
      </c>
      <c r="F33" s="30">
        <f>'Detailed Est Cashflow '!F80</f>
        <v>0</v>
      </c>
      <c r="G33" s="30">
        <f>'Detailed Est Cashflow '!G80</f>
        <v>0</v>
      </c>
      <c r="H33" s="30">
        <f>'Detailed Est Cashflow '!H80</f>
        <v>0</v>
      </c>
      <c r="I33" s="30">
        <f>'Detailed Est Cashflow '!I80</f>
        <v>0</v>
      </c>
      <c r="J33" s="30">
        <f>'Detailed Est Cashflow '!J80</f>
        <v>0</v>
      </c>
      <c r="K33" s="30">
        <f>'Detailed Est Cashflow '!K80</f>
        <v>0</v>
      </c>
      <c r="L33" s="30">
        <f>'Detailed Est Cashflow '!L80</f>
        <v>0</v>
      </c>
      <c r="M33" s="30">
        <f>'Detailed Est Cashflow '!M80</f>
        <v>0</v>
      </c>
      <c r="N33" s="99">
        <f>'Detailed Est Cashflow '!N80</f>
        <v>0</v>
      </c>
      <c r="P33" s="8"/>
      <c r="Q33" s="18"/>
    </row>
    <row r="34" spans="1:26">
      <c r="A34" s="29" t="s">
        <v>102</v>
      </c>
      <c r="B34" s="30">
        <f>'Detailed Est Cashflow '!B87</f>
        <v>0</v>
      </c>
      <c r="C34" s="30">
        <f>'Detailed Est Cashflow '!C87</f>
        <v>0</v>
      </c>
      <c r="D34" s="30">
        <f>'Detailed Est Cashflow '!D87</f>
        <v>0</v>
      </c>
      <c r="E34" s="30">
        <f>'Detailed Est Cashflow '!E87</f>
        <v>0</v>
      </c>
      <c r="F34" s="30">
        <f>'Detailed Est Cashflow '!F87</f>
        <v>0</v>
      </c>
      <c r="G34" s="30">
        <f>'Detailed Est Cashflow '!G87</f>
        <v>0</v>
      </c>
      <c r="H34" s="30">
        <f>'Detailed Est Cashflow '!H87</f>
        <v>0</v>
      </c>
      <c r="I34" s="30">
        <f>'Detailed Est Cashflow '!I87</f>
        <v>0</v>
      </c>
      <c r="J34" s="30">
        <f>'Detailed Est Cashflow '!J87</f>
        <v>0</v>
      </c>
      <c r="K34" s="30">
        <f>'Detailed Est Cashflow '!K87</f>
        <v>0</v>
      </c>
      <c r="L34" s="30">
        <f>'Detailed Est Cashflow '!L87</f>
        <v>0</v>
      </c>
      <c r="M34" s="30">
        <f>'Detailed Est Cashflow '!M87</f>
        <v>0</v>
      </c>
      <c r="N34" s="99">
        <f>'Detailed Est Cashflow '!N87</f>
        <v>0</v>
      </c>
      <c r="P34" s="8"/>
      <c r="Q34" s="20"/>
    </row>
    <row r="35" spans="1:26">
      <c r="A35" s="29" t="s">
        <v>64</v>
      </c>
      <c r="B35" s="30">
        <f>'Detailed Est Cashflow '!B88</f>
        <v>0</v>
      </c>
      <c r="C35" s="30">
        <f>'Detailed Est Cashflow '!C88</f>
        <v>0</v>
      </c>
      <c r="D35" s="30">
        <f>'Detailed Est Cashflow '!D88</f>
        <v>0</v>
      </c>
      <c r="E35" s="30">
        <f>'Detailed Est Cashflow '!E88</f>
        <v>0</v>
      </c>
      <c r="F35" s="30">
        <f>'Detailed Est Cashflow '!F88</f>
        <v>0</v>
      </c>
      <c r="G35" s="30">
        <f>'Detailed Est Cashflow '!G88</f>
        <v>0</v>
      </c>
      <c r="H35" s="30">
        <f>'Detailed Est Cashflow '!H88</f>
        <v>0</v>
      </c>
      <c r="I35" s="30">
        <f>'Detailed Est Cashflow '!I88</f>
        <v>0</v>
      </c>
      <c r="J35" s="30">
        <f>'Detailed Est Cashflow '!J88</f>
        <v>0</v>
      </c>
      <c r="K35" s="30">
        <f>'Detailed Est Cashflow '!K88</f>
        <v>0</v>
      </c>
      <c r="L35" s="30">
        <f>'Detailed Est Cashflow '!L88</f>
        <v>0</v>
      </c>
      <c r="M35" s="30">
        <f>'Detailed Est Cashflow '!M88</f>
        <v>0</v>
      </c>
      <c r="N35" s="99">
        <f>'Detailed Est Cashflow '!N88</f>
        <v>0</v>
      </c>
      <c r="P35" s="8"/>
      <c r="Q35" s="18"/>
    </row>
    <row r="36" spans="1:26">
      <c r="A36" s="29" t="s">
        <v>75</v>
      </c>
      <c r="B36" s="30">
        <f>'Detailed Est Cashflow '!B100</f>
        <v>0</v>
      </c>
      <c r="C36" s="30">
        <f>'Detailed Est Cashflow '!C100</f>
        <v>0</v>
      </c>
      <c r="D36" s="30">
        <f>'Detailed Est Cashflow '!D100</f>
        <v>0</v>
      </c>
      <c r="E36" s="30">
        <f>'Detailed Est Cashflow '!E100</f>
        <v>0</v>
      </c>
      <c r="F36" s="30">
        <f>'Detailed Est Cashflow '!F100</f>
        <v>0</v>
      </c>
      <c r="G36" s="30">
        <f>'Detailed Est Cashflow '!G100</f>
        <v>0</v>
      </c>
      <c r="H36" s="30">
        <f>'Detailed Est Cashflow '!H100</f>
        <v>0</v>
      </c>
      <c r="I36" s="30">
        <f>'Detailed Est Cashflow '!I100</f>
        <v>0</v>
      </c>
      <c r="J36" s="30">
        <f>'Detailed Est Cashflow '!J100</f>
        <v>0</v>
      </c>
      <c r="K36" s="30">
        <f>'Detailed Est Cashflow '!K100</f>
        <v>0</v>
      </c>
      <c r="L36" s="30">
        <f>'Detailed Est Cashflow '!L100</f>
        <v>0</v>
      </c>
      <c r="M36" s="30">
        <f>'Detailed Est Cashflow '!M100</f>
        <v>0</v>
      </c>
      <c r="N36" s="99">
        <f>'Detailed Est Cashflow '!N100</f>
        <v>0</v>
      </c>
      <c r="Q36" s="19"/>
    </row>
    <row r="37" spans="1:26">
      <c r="A37" s="29" t="s">
        <v>77</v>
      </c>
      <c r="B37" s="30">
        <f>'Detailed Est Cashflow '!B109</f>
        <v>0</v>
      </c>
      <c r="C37" s="30">
        <f>'Detailed Est Cashflow '!C109</f>
        <v>0</v>
      </c>
      <c r="D37" s="30">
        <f>'Detailed Est Cashflow '!D109</f>
        <v>0</v>
      </c>
      <c r="E37" s="30">
        <f>'Detailed Est Cashflow '!E109</f>
        <v>0</v>
      </c>
      <c r="F37" s="30">
        <f>'Detailed Est Cashflow '!F109</f>
        <v>0</v>
      </c>
      <c r="G37" s="30">
        <f>'Detailed Est Cashflow '!G109</f>
        <v>0</v>
      </c>
      <c r="H37" s="30">
        <f>'Detailed Est Cashflow '!H109</f>
        <v>0</v>
      </c>
      <c r="I37" s="30">
        <f>'Detailed Est Cashflow '!I109</f>
        <v>0</v>
      </c>
      <c r="J37" s="30">
        <f>'Detailed Est Cashflow '!J109</f>
        <v>0</v>
      </c>
      <c r="K37" s="30">
        <f>'Detailed Est Cashflow '!K109</f>
        <v>0</v>
      </c>
      <c r="L37" s="30">
        <f>'Detailed Est Cashflow '!L109</f>
        <v>0</v>
      </c>
      <c r="M37" s="30">
        <f>'Detailed Est Cashflow '!M109</f>
        <v>0</v>
      </c>
      <c r="N37" s="99">
        <f>'Detailed Est Cashflow '!N109</f>
        <v>0</v>
      </c>
      <c r="Q37" s="19"/>
    </row>
    <row r="38" spans="1:26" ht="15.75" thickBot="1">
      <c r="A38" s="69" t="s">
        <v>89</v>
      </c>
      <c r="B38" s="43"/>
      <c r="C38" s="43"/>
      <c r="D38" s="43"/>
      <c r="E38" s="43"/>
      <c r="F38" s="43"/>
      <c r="G38" s="43"/>
      <c r="H38" s="43"/>
      <c r="I38" s="43"/>
      <c r="J38" s="43"/>
      <c r="K38" s="43"/>
      <c r="L38" s="43"/>
      <c r="M38" s="43"/>
      <c r="N38" s="43"/>
      <c r="Q38" s="19"/>
    </row>
    <row r="39" spans="1:26">
      <c r="A39" s="29" t="s">
        <v>90</v>
      </c>
      <c r="B39" s="30">
        <f>'Detailed Est Cashflow '!B111</f>
        <v>0</v>
      </c>
      <c r="C39" s="30">
        <f>'Detailed Est Cashflow '!C111</f>
        <v>0</v>
      </c>
      <c r="D39" s="30">
        <f>'Detailed Est Cashflow '!D111</f>
        <v>0</v>
      </c>
      <c r="E39" s="30">
        <f>'Detailed Est Cashflow '!E111</f>
        <v>0</v>
      </c>
      <c r="F39" s="30">
        <f>'Detailed Est Cashflow '!F111</f>
        <v>0</v>
      </c>
      <c r="G39" s="30">
        <f>'Detailed Est Cashflow '!G111</f>
        <v>0</v>
      </c>
      <c r="H39" s="30">
        <f>'Detailed Est Cashflow '!H111</f>
        <v>0</v>
      </c>
      <c r="I39" s="30">
        <f>'Detailed Est Cashflow '!I111</f>
        <v>0</v>
      </c>
      <c r="J39" s="30">
        <f>'Detailed Est Cashflow '!J111</f>
        <v>0</v>
      </c>
      <c r="K39" s="30">
        <f>'Detailed Est Cashflow '!K111</f>
        <v>0</v>
      </c>
      <c r="L39" s="30">
        <f>'Detailed Est Cashflow '!L111</f>
        <v>0</v>
      </c>
      <c r="M39" s="30">
        <f>'Detailed Est Cashflow '!M111</f>
        <v>0</v>
      </c>
      <c r="N39" s="99">
        <f>'Detailed Est Cashflow '!N111</f>
        <v>0</v>
      </c>
    </row>
    <row r="40" spans="1:26">
      <c r="A40" s="29" t="s">
        <v>93</v>
      </c>
      <c r="B40" s="30">
        <f>'Detailed Est Cashflow '!B112</f>
        <v>0</v>
      </c>
      <c r="C40" s="30">
        <f>'Detailed Est Cashflow '!C112</f>
        <v>0</v>
      </c>
      <c r="D40" s="30">
        <f>'Detailed Est Cashflow '!D112</f>
        <v>0</v>
      </c>
      <c r="E40" s="30">
        <f>'Detailed Est Cashflow '!E112</f>
        <v>0</v>
      </c>
      <c r="F40" s="30">
        <f>'Detailed Est Cashflow '!F112</f>
        <v>0</v>
      </c>
      <c r="G40" s="30">
        <f>'Detailed Est Cashflow '!G112</f>
        <v>0</v>
      </c>
      <c r="H40" s="30">
        <f>'Detailed Est Cashflow '!H112</f>
        <v>0</v>
      </c>
      <c r="I40" s="30">
        <f>'Detailed Est Cashflow '!I112</f>
        <v>0</v>
      </c>
      <c r="J40" s="30">
        <f>'Detailed Est Cashflow '!J112</f>
        <v>0</v>
      </c>
      <c r="K40" s="30">
        <f>'Detailed Est Cashflow '!K112</f>
        <v>0</v>
      </c>
      <c r="L40" s="30">
        <f>'Detailed Est Cashflow '!L112</f>
        <v>0</v>
      </c>
      <c r="M40" s="30">
        <f>'Detailed Est Cashflow '!M112</f>
        <v>0</v>
      </c>
      <c r="N40" s="99">
        <f>'Detailed Est Cashflow '!N112</f>
        <v>0</v>
      </c>
    </row>
    <row r="41" spans="1:26">
      <c r="A41" s="29" t="s">
        <v>94</v>
      </c>
      <c r="B41" s="30">
        <f>'Detailed Est Cashflow '!B113</f>
        <v>0</v>
      </c>
      <c r="C41" s="30">
        <f>'Detailed Est Cashflow '!C113</f>
        <v>0</v>
      </c>
      <c r="D41" s="30">
        <f>'Detailed Est Cashflow '!D113</f>
        <v>0</v>
      </c>
      <c r="E41" s="30">
        <f>'Detailed Est Cashflow '!E113</f>
        <v>0</v>
      </c>
      <c r="F41" s="30">
        <f>'Detailed Est Cashflow '!F113</f>
        <v>0</v>
      </c>
      <c r="G41" s="30">
        <f>'Detailed Est Cashflow '!G113</f>
        <v>0</v>
      </c>
      <c r="H41" s="30">
        <f>'Detailed Est Cashflow '!H113</f>
        <v>0</v>
      </c>
      <c r="I41" s="30">
        <f>'Detailed Est Cashflow '!I113</f>
        <v>0</v>
      </c>
      <c r="J41" s="30">
        <f>'Detailed Est Cashflow '!J113</f>
        <v>0</v>
      </c>
      <c r="K41" s="30">
        <f>'Detailed Est Cashflow '!K113</f>
        <v>0</v>
      </c>
      <c r="L41" s="30">
        <f>'Detailed Est Cashflow '!L113</f>
        <v>0</v>
      </c>
      <c r="M41" s="30">
        <f>'Detailed Est Cashflow '!M113</f>
        <v>0</v>
      </c>
      <c r="N41" s="99">
        <f>'Detailed Est Cashflow '!N113</f>
        <v>0</v>
      </c>
    </row>
    <row r="42" spans="1:26">
      <c r="A42" s="29" t="s">
        <v>95</v>
      </c>
      <c r="B42" s="30">
        <f>'Detailed Est Cashflow '!B114</f>
        <v>0</v>
      </c>
      <c r="C42" s="30">
        <f>'Detailed Est Cashflow '!C114</f>
        <v>0</v>
      </c>
      <c r="D42" s="30">
        <f>'Detailed Est Cashflow '!D114</f>
        <v>0</v>
      </c>
      <c r="E42" s="30">
        <f>'Detailed Est Cashflow '!E114</f>
        <v>0</v>
      </c>
      <c r="F42" s="30">
        <f>'Detailed Est Cashflow '!F114</f>
        <v>0</v>
      </c>
      <c r="G42" s="30">
        <f>'Detailed Est Cashflow '!G114</f>
        <v>0</v>
      </c>
      <c r="H42" s="30">
        <f>'Detailed Est Cashflow '!H114</f>
        <v>0</v>
      </c>
      <c r="I42" s="30">
        <f>'Detailed Est Cashflow '!I114</f>
        <v>0</v>
      </c>
      <c r="J42" s="30">
        <f>'Detailed Est Cashflow '!J114</f>
        <v>0</v>
      </c>
      <c r="K42" s="30">
        <f>'Detailed Est Cashflow '!K114</f>
        <v>0</v>
      </c>
      <c r="L42" s="30">
        <f>'Detailed Est Cashflow '!L114</f>
        <v>0</v>
      </c>
      <c r="M42" s="30">
        <f>'Detailed Est Cashflow '!M114</f>
        <v>0</v>
      </c>
      <c r="N42" s="99">
        <f>'Detailed Est Cashflow '!N114</f>
        <v>0</v>
      </c>
    </row>
    <row r="43" spans="1:26">
      <c r="A43" s="29" t="s">
        <v>92</v>
      </c>
      <c r="B43" s="30">
        <f>'Detailed Est Cashflow '!B115</f>
        <v>0</v>
      </c>
      <c r="C43" s="30">
        <f>'Detailed Est Cashflow '!C115</f>
        <v>0</v>
      </c>
      <c r="D43" s="30">
        <f>'Detailed Est Cashflow '!D115</f>
        <v>0</v>
      </c>
      <c r="E43" s="30">
        <f>'Detailed Est Cashflow '!E115</f>
        <v>0</v>
      </c>
      <c r="F43" s="30">
        <f>'Detailed Est Cashflow '!F115</f>
        <v>0</v>
      </c>
      <c r="G43" s="30">
        <f>'Detailed Est Cashflow '!G115</f>
        <v>0</v>
      </c>
      <c r="H43" s="30">
        <f>'Detailed Est Cashflow '!H115</f>
        <v>0</v>
      </c>
      <c r="I43" s="30">
        <f>'Detailed Est Cashflow '!I115</f>
        <v>0</v>
      </c>
      <c r="J43" s="30">
        <f>'Detailed Est Cashflow '!J115</f>
        <v>0</v>
      </c>
      <c r="K43" s="30">
        <f>'Detailed Est Cashflow '!K115</f>
        <v>0</v>
      </c>
      <c r="L43" s="30">
        <f>'Detailed Est Cashflow '!L115</f>
        <v>0</v>
      </c>
      <c r="M43" s="30">
        <f>'Detailed Est Cashflow '!M115</f>
        <v>0</v>
      </c>
      <c r="N43" s="99">
        <f>'Detailed Est Cashflow '!N115</f>
        <v>0</v>
      </c>
    </row>
    <row r="44" spans="1:26">
      <c r="A44" s="29" t="s">
        <v>96</v>
      </c>
      <c r="B44" s="30">
        <f>'Detailed Est Cashflow '!B116</f>
        <v>0</v>
      </c>
      <c r="C44" s="30">
        <f>'Detailed Est Cashflow '!C116</f>
        <v>0</v>
      </c>
      <c r="D44" s="30">
        <f>'Detailed Est Cashflow '!D116</f>
        <v>0</v>
      </c>
      <c r="E44" s="30">
        <f>'Detailed Est Cashflow '!E116</f>
        <v>0</v>
      </c>
      <c r="F44" s="30">
        <f>'Detailed Est Cashflow '!F116</f>
        <v>0</v>
      </c>
      <c r="G44" s="30">
        <f>'Detailed Est Cashflow '!G116</f>
        <v>0</v>
      </c>
      <c r="H44" s="30">
        <f>'Detailed Est Cashflow '!H116</f>
        <v>0</v>
      </c>
      <c r="I44" s="30">
        <f>'Detailed Est Cashflow '!I116</f>
        <v>0</v>
      </c>
      <c r="J44" s="30">
        <f>'Detailed Est Cashflow '!J116</f>
        <v>0</v>
      </c>
      <c r="K44" s="30">
        <f>'Detailed Est Cashflow '!K116</f>
        <v>0</v>
      </c>
      <c r="L44" s="30">
        <f>'Detailed Est Cashflow '!L116</f>
        <v>0</v>
      </c>
      <c r="M44" s="30">
        <f>'Detailed Est Cashflow '!M116</f>
        <v>0</v>
      </c>
      <c r="N44" s="99">
        <f>'Detailed Est Cashflow '!N116</f>
        <v>0</v>
      </c>
    </row>
    <row r="45" spans="1:26">
      <c r="A45" s="45" t="s">
        <v>150</v>
      </c>
      <c r="B45" s="106">
        <f>'Detailed Est Cashflow '!B117</f>
        <v>0</v>
      </c>
      <c r="C45" s="106">
        <f>'Detailed Est Cashflow '!C117</f>
        <v>0</v>
      </c>
      <c r="D45" s="106">
        <f>'Detailed Est Cashflow '!D117</f>
        <v>0</v>
      </c>
      <c r="E45" s="106">
        <f>'Detailed Est Cashflow '!E117</f>
        <v>0</v>
      </c>
      <c r="F45" s="106">
        <f>'Detailed Est Cashflow '!F117</f>
        <v>0</v>
      </c>
      <c r="G45" s="106">
        <f>'Detailed Est Cashflow '!G117</f>
        <v>0</v>
      </c>
      <c r="H45" s="106">
        <f>'Detailed Est Cashflow '!H117</f>
        <v>0</v>
      </c>
      <c r="I45" s="106">
        <f>'Detailed Est Cashflow '!I117</f>
        <v>0</v>
      </c>
      <c r="J45" s="106">
        <f>'Detailed Est Cashflow '!J117</f>
        <v>0</v>
      </c>
      <c r="K45" s="106">
        <f>'Detailed Est Cashflow '!K117</f>
        <v>0</v>
      </c>
      <c r="L45" s="106">
        <f>'Detailed Est Cashflow '!L117</f>
        <v>0</v>
      </c>
      <c r="M45" s="106">
        <f>'Detailed Est Cashflow '!M117</f>
        <v>0</v>
      </c>
      <c r="N45" s="99">
        <f>'Detailed Est Cashflow '!N117</f>
        <v>0</v>
      </c>
    </row>
    <row r="46" spans="1:26" s="8" customFormat="1" ht="13.5" thickBot="1">
      <c r="A46" s="35" t="s">
        <v>103</v>
      </c>
      <c r="B46" s="83">
        <f>'Detailed Est Cashflow '!B118</f>
        <v>0</v>
      </c>
      <c r="C46" s="83">
        <f>'Detailed Est Cashflow '!C118</f>
        <v>0</v>
      </c>
      <c r="D46" s="83">
        <f>'Detailed Est Cashflow '!D118</f>
        <v>0</v>
      </c>
      <c r="E46" s="83">
        <f>'Detailed Est Cashflow '!E118</f>
        <v>0</v>
      </c>
      <c r="F46" s="83">
        <f>'Detailed Est Cashflow '!F118</f>
        <v>0</v>
      </c>
      <c r="G46" s="83">
        <f>'Detailed Est Cashflow '!G118</f>
        <v>0</v>
      </c>
      <c r="H46" s="83">
        <f>'Detailed Est Cashflow '!H118</f>
        <v>0</v>
      </c>
      <c r="I46" s="83">
        <f>'Detailed Est Cashflow '!I118</f>
        <v>0</v>
      </c>
      <c r="J46" s="83">
        <f>'Detailed Est Cashflow '!J118</f>
        <v>0</v>
      </c>
      <c r="K46" s="83">
        <f>'Detailed Est Cashflow '!K118</f>
        <v>0</v>
      </c>
      <c r="L46" s="83">
        <f>'Detailed Est Cashflow '!L118</f>
        <v>0</v>
      </c>
      <c r="M46" s="83">
        <f>'Detailed Est Cashflow '!M118</f>
        <v>0</v>
      </c>
      <c r="N46" s="83">
        <f>'Detailed Est Cashflow '!N118</f>
        <v>0</v>
      </c>
      <c r="Z46" s="9"/>
    </row>
    <row r="47" spans="1:26" s="8" customFormat="1">
      <c r="A47" s="54" t="s">
        <v>126</v>
      </c>
      <c r="B47" s="123">
        <f>'Detailed Est Cashflow '!B119</f>
        <v>0</v>
      </c>
      <c r="C47" s="123">
        <f>'Detailed Est Cashflow '!C119</f>
        <v>0</v>
      </c>
      <c r="D47" s="123">
        <f>'Detailed Est Cashflow '!D119</f>
        <v>0</v>
      </c>
      <c r="E47" s="123">
        <f>'Detailed Est Cashflow '!E119</f>
        <v>0</v>
      </c>
      <c r="F47" s="123">
        <f>'Detailed Est Cashflow '!F119</f>
        <v>0</v>
      </c>
      <c r="G47" s="123">
        <f>'Detailed Est Cashflow '!G119</f>
        <v>0</v>
      </c>
      <c r="H47" s="123">
        <f>'Detailed Est Cashflow '!H119</f>
        <v>0</v>
      </c>
      <c r="I47" s="123">
        <f>'Detailed Est Cashflow '!I119</f>
        <v>0</v>
      </c>
      <c r="J47" s="123">
        <f>'Detailed Est Cashflow '!J119</f>
        <v>0</v>
      </c>
      <c r="K47" s="123">
        <f>'Detailed Est Cashflow '!K119</f>
        <v>0</v>
      </c>
      <c r="L47" s="123">
        <f>'Detailed Est Cashflow '!L119</f>
        <v>0</v>
      </c>
      <c r="M47" s="123">
        <f>'Detailed Est Cashflow '!M119</f>
        <v>0</v>
      </c>
      <c r="N47" s="44"/>
      <c r="Z47" s="9"/>
    </row>
    <row r="48" spans="1:26" s="8" customFormat="1">
      <c r="A48" s="55" t="s">
        <v>20</v>
      </c>
      <c r="B48" s="124"/>
      <c r="C48" s="124"/>
      <c r="D48" s="124"/>
      <c r="E48" s="124"/>
      <c r="F48" s="124"/>
      <c r="G48" s="124"/>
      <c r="H48" s="124"/>
      <c r="I48" s="124"/>
      <c r="J48" s="124"/>
      <c r="K48" s="124"/>
      <c r="L48" s="124"/>
      <c r="M48" s="124"/>
      <c r="N48" s="44"/>
      <c r="Z48" s="9"/>
    </row>
    <row r="49" spans="1:26" s="8" customFormat="1" ht="13.5" thickBot="1">
      <c r="A49" s="39" t="s">
        <v>127</v>
      </c>
      <c r="B49" s="84">
        <f>'Detailed Est Cashflow '!B120</f>
        <v>0</v>
      </c>
      <c r="C49" s="84">
        <f>'Detailed Est Cashflow '!C120</f>
        <v>0</v>
      </c>
      <c r="D49" s="84">
        <f>'Detailed Est Cashflow '!D120</f>
        <v>0</v>
      </c>
      <c r="E49" s="84">
        <f>'Detailed Est Cashflow '!E120</f>
        <v>0</v>
      </c>
      <c r="F49" s="84">
        <f>'Detailed Est Cashflow '!F120</f>
        <v>0</v>
      </c>
      <c r="G49" s="84">
        <f>'Detailed Est Cashflow '!G120</f>
        <v>0</v>
      </c>
      <c r="H49" s="84">
        <f>'Detailed Est Cashflow '!H120</f>
        <v>0</v>
      </c>
      <c r="I49" s="84">
        <f>'Detailed Est Cashflow '!I120</f>
        <v>0</v>
      </c>
      <c r="J49" s="84">
        <f>'Detailed Est Cashflow '!J120</f>
        <v>0</v>
      </c>
      <c r="K49" s="84">
        <f>'Detailed Est Cashflow '!K120</f>
        <v>0</v>
      </c>
      <c r="L49" s="84">
        <f>'Detailed Est Cashflow '!L120</f>
        <v>0</v>
      </c>
      <c r="M49" s="84">
        <f>'Detailed Est Cashflow '!M120</f>
        <v>0</v>
      </c>
      <c r="N49" s="44"/>
      <c r="Z49" s="9"/>
    </row>
    <row r="50" spans="1:26" ht="13.5" thickTop="1">
      <c r="A50" s="56" t="s">
        <v>12</v>
      </c>
      <c r="B50" s="57"/>
      <c r="C50" s="57"/>
      <c r="D50" s="57"/>
      <c r="E50" s="57"/>
      <c r="F50" s="57"/>
      <c r="G50" s="57"/>
      <c r="H50" s="57"/>
      <c r="I50" s="57"/>
      <c r="J50" s="57"/>
      <c r="K50" s="57"/>
      <c r="L50" s="57"/>
      <c r="M50" s="57"/>
      <c r="N50" s="23"/>
    </row>
    <row r="51" spans="1:26" ht="12.75" customHeight="1">
      <c r="A51" s="58" t="s">
        <v>13</v>
      </c>
      <c r="B51" s="59"/>
      <c r="C51" s="59"/>
      <c r="D51" s="59"/>
      <c r="E51" s="59"/>
      <c r="F51" s="59"/>
      <c r="G51" s="59"/>
      <c r="H51" s="59"/>
      <c r="I51" s="59"/>
      <c r="J51" s="59"/>
      <c r="K51" s="59"/>
      <c r="L51" s="59"/>
      <c r="M51" s="59"/>
      <c r="N51" s="23"/>
    </row>
    <row r="52" spans="1:26" ht="12.75" customHeight="1">
      <c r="A52" s="58" t="s">
        <v>123</v>
      </c>
      <c r="B52" s="58"/>
      <c r="C52" s="58"/>
      <c r="D52" s="58"/>
      <c r="E52" s="58"/>
      <c r="F52" s="58"/>
      <c r="G52" s="58"/>
      <c r="H52" s="58"/>
      <c r="I52" s="58"/>
      <c r="J52" s="58"/>
      <c r="K52" s="58"/>
      <c r="L52" s="58"/>
      <c r="M52" s="58"/>
      <c r="N52" s="23"/>
    </row>
    <row r="53" spans="1:26" ht="12.75" customHeight="1">
      <c r="A53" s="58" t="s">
        <v>124</v>
      </c>
      <c r="B53" s="58"/>
      <c r="C53" s="58"/>
      <c r="D53" s="58"/>
      <c r="E53" s="58"/>
      <c r="F53" s="58"/>
      <c r="G53" s="58"/>
      <c r="H53" s="58"/>
      <c r="I53" s="58"/>
      <c r="J53" s="58"/>
      <c r="K53" s="58"/>
      <c r="L53" s="58"/>
      <c r="M53" s="58"/>
      <c r="N53" s="23"/>
    </row>
    <row r="54" spans="1:26">
      <c r="A54" s="23" t="s">
        <v>133</v>
      </c>
      <c r="B54" s="23"/>
      <c r="C54" s="23"/>
      <c r="D54" s="23"/>
      <c r="E54" s="23"/>
      <c r="F54" s="23"/>
      <c r="G54" s="23"/>
      <c r="H54" s="23"/>
      <c r="I54" s="23"/>
      <c r="J54" s="23"/>
      <c r="K54" s="23"/>
      <c r="L54" s="23"/>
      <c r="M54" s="23"/>
      <c r="N54" s="23"/>
    </row>
    <row r="55" spans="1:26">
      <c r="A55" s="58" t="s">
        <v>134</v>
      </c>
      <c r="B55" s="23"/>
      <c r="C55" s="23"/>
      <c r="D55" s="23"/>
      <c r="E55" s="23"/>
      <c r="F55" s="23"/>
      <c r="G55" s="23"/>
      <c r="H55" s="23"/>
      <c r="I55" s="23"/>
      <c r="J55" s="23"/>
      <c r="K55" s="23"/>
      <c r="L55" s="23"/>
      <c r="M55" s="23"/>
      <c r="N55" s="23"/>
    </row>
    <row r="56" spans="1:26">
      <c r="A56" s="58" t="s">
        <v>135</v>
      </c>
      <c r="B56" s="23"/>
      <c r="C56" s="23"/>
      <c r="D56" s="23"/>
      <c r="E56" s="23"/>
      <c r="F56" s="23"/>
      <c r="G56" s="23"/>
      <c r="H56" s="23"/>
      <c r="I56" s="23"/>
      <c r="J56" s="23"/>
      <c r="K56" s="23"/>
      <c r="L56" s="23"/>
      <c r="M56" s="23"/>
      <c r="N56" s="23"/>
    </row>
    <row r="57" spans="1:26">
      <c r="A57" s="58" t="s">
        <v>136</v>
      </c>
    </row>
  </sheetData>
  <mergeCells count="12">
    <mergeCell ref="F47:F48"/>
    <mergeCell ref="G47:G48"/>
    <mergeCell ref="L47:L48"/>
    <mergeCell ref="M47:M48"/>
    <mergeCell ref="B47:B48"/>
    <mergeCell ref="C47:C48"/>
    <mergeCell ref="D47:D48"/>
    <mergeCell ref="E47:E48"/>
    <mergeCell ref="H47:H48"/>
    <mergeCell ref="I47:I48"/>
    <mergeCell ref="J47:J48"/>
    <mergeCell ref="K47:K48"/>
  </mergeCells>
  <phoneticPr fontId="7" type="noConversion"/>
  <pageMargins left="0.75" right="0.75" top="1" bottom="1" header="0.5" footer="0.5"/>
  <pageSetup paperSize="9" orientation="portrait" r:id="rId1"/>
  <headerFooter alignWithMargins="0">
    <oddHeader>&amp;C&amp;"Arial"&amp;12&amp;K000000 OFFICIAL&amp;1#_x000D_</oddHeader>
    <oddFooter>&amp;C_x000D_&amp;1#&amp;"Arial"&amp;12&amp;K000000 OFFICIAL</oddFooter>
    <evenHeader>&amp;C&amp;"arial,Regular"&amp;9 UNCLASSIFIED</evenHeader>
    <evenFooter>&amp;C&amp;"arial,Regular"&amp;9 UNCLASSIFIED</evenFooter>
    <firstHeader>&amp;C&amp;"arial,Regular"&amp;9 UNCLASSIFIED</firstHeader>
    <firstFooter>&amp;C&amp;"arial,Regular"&amp;9 UNCLASSIFIED</firstFooter>
  </headerFooter>
  <ignoredErrors>
    <ignoredError sqref="B10:M10 B14:B16 C14:N17 B19:B23 C19:N23 B27:B37 C27:N37 B39:B45 C39:N45"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28"/>
  <sheetViews>
    <sheetView topLeftCell="A91" zoomScale="85" zoomScaleNormal="85" workbookViewId="0">
      <selection activeCell="A34" sqref="A34"/>
    </sheetView>
  </sheetViews>
  <sheetFormatPr defaultRowHeight="12.75"/>
  <cols>
    <col min="1" max="1" width="34.7109375" customWidth="1"/>
    <col min="22" max="23" width="10" customWidth="1"/>
    <col min="24" max="25" width="9.42578125" customWidth="1"/>
    <col min="27" max="27" width="24.7109375" customWidth="1"/>
    <col min="28" max="28" width="9.140625" customWidth="1"/>
    <col min="30" max="30" width="57.5703125" customWidth="1"/>
  </cols>
  <sheetData>
    <row r="1" spans="1:40" ht="20.25" thickBot="1">
      <c r="A1" s="52" t="s">
        <v>147</v>
      </c>
    </row>
    <row r="2" spans="1:40" ht="18.75" thickTop="1" thickBot="1">
      <c r="A2" s="78" t="s">
        <v>109</v>
      </c>
      <c r="B2" s="72"/>
      <c r="C2" s="73"/>
      <c r="D2" s="73"/>
      <c r="E2" s="73"/>
      <c r="F2" s="73"/>
      <c r="G2" s="73"/>
      <c r="H2" s="73"/>
      <c r="I2" s="73"/>
      <c r="J2" s="73"/>
      <c r="K2" s="73"/>
      <c r="L2" s="73"/>
      <c r="M2" s="73"/>
      <c r="N2" s="73"/>
      <c r="O2" s="73"/>
      <c r="P2" s="73"/>
    </row>
    <row r="3" spans="1:40" ht="13.5" thickTop="1">
      <c r="A3" s="71" t="s">
        <v>130</v>
      </c>
      <c r="B3" s="72"/>
      <c r="C3" s="73"/>
      <c r="D3" s="73"/>
      <c r="E3" s="73"/>
      <c r="F3" s="73"/>
      <c r="G3" s="73"/>
      <c r="H3" s="73"/>
      <c r="I3" s="73"/>
      <c r="J3" s="73"/>
      <c r="K3" s="73"/>
      <c r="L3" s="73"/>
      <c r="M3" s="73"/>
      <c r="N3" s="73"/>
      <c r="O3" s="73"/>
      <c r="P3" s="73"/>
    </row>
    <row r="4" spans="1:40">
      <c r="A4" s="71" t="s">
        <v>148</v>
      </c>
      <c r="B4" s="74"/>
      <c r="C4" s="73"/>
      <c r="D4" s="73"/>
      <c r="E4" s="73"/>
      <c r="F4" s="73"/>
      <c r="G4" s="73"/>
      <c r="H4" s="73"/>
      <c r="I4" s="73"/>
      <c r="J4" s="73"/>
      <c r="K4" s="73"/>
      <c r="L4" s="73"/>
      <c r="M4" s="73"/>
      <c r="N4" s="73"/>
      <c r="O4" s="73"/>
      <c r="P4" s="73"/>
    </row>
    <row r="5" spans="1:40" ht="13.5">
      <c r="A5" s="71" t="s">
        <v>149</v>
      </c>
      <c r="B5" s="75"/>
      <c r="C5" s="73"/>
      <c r="D5" s="73"/>
      <c r="E5" s="73"/>
      <c r="F5" s="73"/>
      <c r="G5" s="73"/>
      <c r="H5" s="73"/>
      <c r="I5" s="73"/>
      <c r="J5" s="73"/>
      <c r="K5" s="73"/>
      <c r="L5" s="73"/>
      <c r="M5" s="73"/>
      <c r="N5" s="73"/>
      <c r="O5" s="73"/>
      <c r="P5" s="73"/>
    </row>
    <row r="9" spans="1:40" ht="18" thickBot="1">
      <c r="A9" s="22" t="s">
        <v>14</v>
      </c>
      <c r="B9" s="64"/>
    </row>
    <row r="10" spans="1:40" ht="13.5" thickTop="1">
      <c r="A10" t="s">
        <v>15</v>
      </c>
      <c r="B10" s="109">
        <f>'Detailed Est Cashflow '!B11</f>
        <v>0</v>
      </c>
    </row>
    <row r="11" spans="1:40">
      <c r="A11" t="s">
        <v>16</v>
      </c>
      <c r="B11" s="109">
        <f>'Detailed Est Cashflow '!B12</f>
        <v>0</v>
      </c>
    </row>
    <row r="13" spans="1:40" s="8" customFormat="1" ht="23.25" customHeight="1">
      <c r="A13" s="102" t="s">
        <v>125</v>
      </c>
      <c r="B13" s="126" t="str">
        <f>'Detailed Est Cashflow '!B14</f>
        <v>Month one</v>
      </c>
      <c r="C13" s="127"/>
      <c r="D13" s="126" t="str">
        <f>'Detailed Est Cashflow '!C14</f>
        <v>Month two</v>
      </c>
      <c r="E13" s="127"/>
      <c r="F13" s="126" t="str">
        <f>'Detailed Est Cashflow '!D14</f>
        <v>Month three</v>
      </c>
      <c r="G13" s="127"/>
      <c r="H13" s="126" t="str">
        <f>'Detailed Est Cashflow '!E14</f>
        <v>Month four</v>
      </c>
      <c r="I13" s="127"/>
      <c r="J13" s="126" t="str">
        <f>'Detailed Est Cashflow '!F14</f>
        <v>Month five</v>
      </c>
      <c r="K13" s="127"/>
      <c r="L13" s="126" t="str">
        <f>'Detailed Est Cashflow '!G14</f>
        <v>Month six</v>
      </c>
      <c r="M13" s="127"/>
      <c r="N13" s="126" t="str">
        <f>'Detailed Est Cashflow '!H14</f>
        <v>Month seven</v>
      </c>
      <c r="O13" s="127"/>
      <c r="P13" s="126" t="str">
        <f>'Detailed Est Cashflow '!I14</f>
        <v>Month eight</v>
      </c>
      <c r="Q13" s="127"/>
      <c r="R13" s="126" t="str">
        <f>'Detailed Est Cashflow '!J14</f>
        <v>Month nine</v>
      </c>
      <c r="S13" s="127"/>
      <c r="T13" s="126" t="str">
        <f>'Detailed Est Cashflow '!K14</f>
        <v>Month ten</v>
      </c>
      <c r="U13" s="127"/>
      <c r="V13" s="126" t="str">
        <f>'Detailed Est Cashflow '!L14</f>
        <v>Month eleven</v>
      </c>
      <c r="W13" s="127"/>
      <c r="X13" s="126" t="str">
        <f>'Detailed Est Cashflow '!M14</f>
        <v>Month twelve</v>
      </c>
      <c r="Y13" s="127"/>
      <c r="AC13"/>
      <c r="AF13" s="5"/>
      <c r="AG13" s="5"/>
      <c r="AH13" s="5"/>
      <c r="AI13" s="5"/>
      <c r="AJ13" s="5"/>
      <c r="AK13" s="5"/>
      <c r="AL13" s="5"/>
      <c r="AM13" s="5"/>
      <c r="AN13" s="5"/>
    </row>
    <row r="14" spans="1:40" s="8" customFormat="1" ht="23.25" customHeight="1">
      <c r="A14" s="65"/>
      <c r="B14" s="66" t="s">
        <v>104</v>
      </c>
      <c r="C14" s="67" t="s">
        <v>105</v>
      </c>
      <c r="D14" s="66" t="s">
        <v>104</v>
      </c>
      <c r="E14" s="67" t="s">
        <v>105</v>
      </c>
      <c r="F14" s="66" t="s">
        <v>104</v>
      </c>
      <c r="G14" s="67" t="s">
        <v>105</v>
      </c>
      <c r="H14" s="66" t="s">
        <v>104</v>
      </c>
      <c r="I14" s="67" t="s">
        <v>105</v>
      </c>
      <c r="J14" s="66" t="s">
        <v>104</v>
      </c>
      <c r="K14" s="67" t="s">
        <v>105</v>
      </c>
      <c r="L14" s="66" t="s">
        <v>104</v>
      </c>
      <c r="M14" s="67" t="s">
        <v>105</v>
      </c>
      <c r="N14" s="66" t="s">
        <v>104</v>
      </c>
      <c r="O14" s="67" t="s">
        <v>105</v>
      </c>
      <c r="P14" s="66" t="s">
        <v>104</v>
      </c>
      <c r="Q14" s="67" t="s">
        <v>105</v>
      </c>
      <c r="R14" s="66" t="s">
        <v>104</v>
      </c>
      <c r="S14" s="67" t="s">
        <v>105</v>
      </c>
      <c r="T14" s="66" t="s">
        <v>104</v>
      </c>
      <c r="U14" s="67" t="s">
        <v>105</v>
      </c>
      <c r="V14" s="66" t="s">
        <v>104</v>
      </c>
      <c r="W14" s="67" t="s">
        <v>105</v>
      </c>
      <c r="X14" s="66" t="s">
        <v>104</v>
      </c>
      <c r="Y14" s="67" t="s">
        <v>105</v>
      </c>
      <c r="AC14" s="108"/>
      <c r="AF14" s="5"/>
      <c r="AG14" s="5"/>
      <c r="AH14" s="5"/>
      <c r="AI14" s="5"/>
      <c r="AJ14" s="5"/>
      <c r="AK14" s="5"/>
      <c r="AL14" s="5"/>
      <c r="AM14" s="5"/>
      <c r="AN14" s="5"/>
    </row>
    <row r="15" spans="1:40" s="8" customFormat="1" ht="25.5">
      <c r="A15" s="26" t="s">
        <v>18</v>
      </c>
      <c r="B15" s="110">
        <f>'Detailed Est Cashflow '!B15</f>
        <v>0</v>
      </c>
      <c r="C15" s="111"/>
      <c r="D15" s="110">
        <f>'Detailed Est Cashflow '!C15</f>
        <v>0</v>
      </c>
      <c r="E15" s="111">
        <f>C120</f>
        <v>0</v>
      </c>
      <c r="F15" s="110">
        <f>'Detailed Est Cashflow '!D15</f>
        <v>0</v>
      </c>
      <c r="G15" s="111">
        <f>E120</f>
        <v>0</v>
      </c>
      <c r="H15" s="110">
        <f>'Detailed Est Cashflow '!E15</f>
        <v>0</v>
      </c>
      <c r="I15" s="111">
        <f>G120</f>
        <v>0</v>
      </c>
      <c r="J15" s="110">
        <f>'Detailed Est Cashflow '!F15</f>
        <v>0</v>
      </c>
      <c r="K15" s="111">
        <f>I120</f>
        <v>0</v>
      </c>
      <c r="L15" s="110">
        <f>'Detailed Est Cashflow '!G15</f>
        <v>0</v>
      </c>
      <c r="M15" s="111">
        <f>K120</f>
        <v>0</v>
      </c>
      <c r="N15" s="110">
        <f>'Detailed Est Cashflow '!H15</f>
        <v>0</v>
      </c>
      <c r="O15" s="111">
        <f>M120</f>
        <v>0</v>
      </c>
      <c r="P15" s="110">
        <f>'Detailed Est Cashflow '!I15</f>
        <v>0</v>
      </c>
      <c r="Q15" s="111">
        <f>O120</f>
        <v>0</v>
      </c>
      <c r="R15" s="110">
        <f>'Detailed Est Cashflow '!J15</f>
        <v>0</v>
      </c>
      <c r="S15" s="111">
        <f>Q120</f>
        <v>0</v>
      </c>
      <c r="T15" s="110">
        <f>'Detailed Est Cashflow '!K15</f>
        <v>0</v>
      </c>
      <c r="U15" s="111">
        <f>S120</f>
        <v>0</v>
      </c>
      <c r="V15" s="110">
        <f>'Detailed Est Cashflow '!L15</f>
        <v>0</v>
      </c>
      <c r="W15" s="111">
        <f>U120</f>
        <v>0</v>
      </c>
      <c r="X15" s="110">
        <f>'Detailed Est Cashflow '!M15</f>
        <v>0</v>
      </c>
      <c r="Y15" s="111">
        <f>W120</f>
        <v>0</v>
      </c>
      <c r="AC15" s="108"/>
      <c r="AF15" s="13"/>
      <c r="AG15" s="13"/>
      <c r="AH15" s="13"/>
      <c r="AI15" s="13"/>
      <c r="AJ15" s="13"/>
      <c r="AK15" s="13"/>
      <c r="AL15" s="13"/>
      <c r="AM15" s="13"/>
      <c r="AN15" s="13"/>
    </row>
    <row r="16" spans="1:40" s="8" customFormat="1" ht="18" thickBot="1">
      <c r="A16" s="50" t="s">
        <v>100</v>
      </c>
      <c r="B16" s="50"/>
      <c r="C16" s="50"/>
      <c r="D16" s="50"/>
      <c r="E16" s="50"/>
      <c r="F16" s="50"/>
      <c r="G16" s="50"/>
      <c r="H16" s="50"/>
      <c r="I16" s="50"/>
      <c r="J16" s="50"/>
      <c r="K16" s="50"/>
      <c r="L16" s="50"/>
      <c r="M16" s="50"/>
      <c r="N16" s="50"/>
      <c r="O16" s="50"/>
      <c r="P16" s="50"/>
      <c r="Q16" s="50"/>
      <c r="R16" s="50"/>
      <c r="S16" s="50"/>
      <c r="T16" s="50"/>
      <c r="U16" s="50"/>
      <c r="V16" s="50"/>
      <c r="W16" s="50"/>
      <c r="X16" s="50"/>
      <c r="Y16" s="60"/>
      <c r="AB16" s="6"/>
      <c r="AC16" s="6"/>
      <c r="AF16" s="6"/>
      <c r="AG16" s="6"/>
      <c r="AH16" s="6"/>
      <c r="AI16" s="6"/>
      <c r="AJ16" s="6"/>
      <c r="AK16" s="6"/>
      <c r="AL16" s="6"/>
      <c r="AM16" s="6"/>
      <c r="AN16" s="6"/>
    </row>
    <row r="17" spans="1:40" ht="16.5" thickTop="1" thickBot="1">
      <c r="A17" s="69" t="s">
        <v>81</v>
      </c>
      <c r="B17" s="45"/>
      <c r="C17" s="45"/>
      <c r="D17" s="45"/>
      <c r="E17" s="45"/>
      <c r="F17" s="45"/>
      <c r="G17" s="45"/>
      <c r="H17" s="45"/>
      <c r="I17" s="45"/>
      <c r="J17" s="45"/>
      <c r="K17" s="45"/>
      <c r="L17" s="45"/>
      <c r="M17" s="45"/>
      <c r="N17" s="45"/>
      <c r="O17" s="45"/>
      <c r="P17" s="45"/>
      <c r="Q17" s="45"/>
      <c r="R17" s="45"/>
      <c r="S17" s="45"/>
      <c r="T17" s="45"/>
      <c r="U17" s="45"/>
      <c r="V17" s="45"/>
      <c r="W17" s="45"/>
      <c r="X17" s="45"/>
      <c r="Y17" s="45"/>
      <c r="AF17" s="7"/>
      <c r="AG17" s="7"/>
      <c r="AH17" s="7"/>
      <c r="AI17" s="7"/>
      <c r="AJ17" s="7"/>
      <c r="AK17" s="7"/>
      <c r="AL17" s="7"/>
      <c r="AM17" s="7"/>
      <c r="AN17" s="7"/>
    </row>
    <row r="18" spans="1:40" s="8" customFormat="1">
      <c r="A18" s="27" t="s">
        <v>138</v>
      </c>
      <c r="B18" s="121">
        <f>'Detailed Est Cashflow '!B18</f>
        <v>0</v>
      </c>
      <c r="C18" s="105"/>
      <c r="D18" s="105">
        <f>'Detailed Est Cashflow '!C18</f>
        <v>0</v>
      </c>
      <c r="E18" s="105"/>
      <c r="F18" s="105">
        <f>'Detailed Est Cashflow '!D18</f>
        <v>0</v>
      </c>
      <c r="G18" s="105"/>
      <c r="H18" s="105">
        <f>'Detailed Est Cashflow '!E18</f>
        <v>0</v>
      </c>
      <c r="I18" s="105"/>
      <c r="J18" s="105">
        <f>'Detailed Est Cashflow '!F18</f>
        <v>0</v>
      </c>
      <c r="K18" s="105"/>
      <c r="L18" s="105">
        <f>'Detailed Est Cashflow '!G18</f>
        <v>0</v>
      </c>
      <c r="M18" s="105"/>
      <c r="N18" s="105">
        <f>'Detailed Est Cashflow '!H18</f>
        <v>0</v>
      </c>
      <c r="O18" s="105"/>
      <c r="P18" s="105">
        <f>'Detailed Est Cashflow '!I18</f>
        <v>0</v>
      </c>
      <c r="Q18" s="105"/>
      <c r="R18" s="105">
        <f>'Detailed Est Cashflow '!J18</f>
        <v>0</v>
      </c>
      <c r="S18" s="105"/>
      <c r="T18" s="105">
        <f>'Detailed Est Cashflow '!K18</f>
        <v>0</v>
      </c>
      <c r="U18" s="105"/>
      <c r="V18" s="105">
        <f>'Detailed Est Cashflow '!L18</f>
        <v>0</v>
      </c>
      <c r="W18" s="105"/>
      <c r="X18" s="105">
        <f>'Detailed Est Cashflow '!M18</f>
        <v>0</v>
      </c>
      <c r="Y18" s="115"/>
    </row>
    <row r="19" spans="1:40" s="8" customFormat="1">
      <c r="A19" s="29" t="s">
        <v>137</v>
      </c>
      <c r="B19" s="105">
        <f>'Detailed Est Cashflow '!B19</f>
        <v>0</v>
      </c>
      <c r="C19" s="105"/>
      <c r="D19" s="105">
        <f>'Detailed Est Cashflow '!C19</f>
        <v>0</v>
      </c>
      <c r="E19" s="105"/>
      <c r="F19" s="105">
        <f>'Detailed Est Cashflow '!D19</f>
        <v>0</v>
      </c>
      <c r="G19" s="105"/>
      <c r="H19" s="105">
        <f>'Detailed Est Cashflow '!E19</f>
        <v>0</v>
      </c>
      <c r="I19" s="105"/>
      <c r="J19" s="105">
        <f>'Detailed Est Cashflow '!F19</f>
        <v>0</v>
      </c>
      <c r="K19" s="105"/>
      <c r="L19" s="105">
        <f>'Detailed Est Cashflow '!G19</f>
        <v>0</v>
      </c>
      <c r="M19" s="105"/>
      <c r="N19" s="105">
        <f>'Detailed Est Cashflow '!H19</f>
        <v>0</v>
      </c>
      <c r="O19" s="105"/>
      <c r="P19" s="105">
        <f>'Detailed Est Cashflow '!I19</f>
        <v>0</v>
      </c>
      <c r="Q19" s="105"/>
      <c r="R19" s="105">
        <f>'Detailed Est Cashflow '!J19</f>
        <v>0</v>
      </c>
      <c r="S19" s="105"/>
      <c r="T19" s="105">
        <f>'Detailed Est Cashflow '!K19</f>
        <v>0</v>
      </c>
      <c r="U19" s="105"/>
      <c r="V19" s="105">
        <f>'Detailed Est Cashflow '!L19</f>
        <v>0</v>
      </c>
      <c r="W19" s="105"/>
      <c r="X19" s="105">
        <f>'Detailed Est Cashflow '!M19</f>
        <v>0</v>
      </c>
      <c r="Y19" s="115"/>
    </row>
    <row r="20" spans="1:40" s="8" customFormat="1">
      <c r="A20" s="29" t="s">
        <v>19</v>
      </c>
      <c r="B20" s="105">
        <f>'Detailed Est Cashflow '!B20</f>
        <v>0</v>
      </c>
      <c r="C20" s="105"/>
      <c r="D20" s="105">
        <f>'Detailed Est Cashflow '!C20</f>
        <v>0</v>
      </c>
      <c r="E20" s="105"/>
      <c r="F20" s="105">
        <f>'Detailed Est Cashflow '!D20</f>
        <v>0</v>
      </c>
      <c r="G20" s="105"/>
      <c r="H20" s="105">
        <f>'Detailed Est Cashflow '!E20</f>
        <v>0</v>
      </c>
      <c r="I20" s="105"/>
      <c r="J20" s="105">
        <f>'Detailed Est Cashflow '!F20</f>
        <v>0</v>
      </c>
      <c r="K20" s="105"/>
      <c r="L20" s="105">
        <f>'Detailed Est Cashflow '!G20</f>
        <v>0</v>
      </c>
      <c r="M20" s="105"/>
      <c r="N20" s="105">
        <f>'Detailed Est Cashflow '!H20</f>
        <v>0</v>
      </c>
      <c r="O20" s="105"/>
      <c r="P20" s="105">
        <f>'Detailed Est Cashflow '!I20</f>
        <v>0</v>
      </c>
      <c r="Q20" s="105"/>
      <c r="R20" s="105">
        <f>'Detailed Est Cashflow '!J20</f>
        <v>0</v>
      </c>
      <c r="S20" s="105"/>
      <c r="T20" s="105">
        <f>'Detailed Est Cashflow '!K20</f>
        <v>0</v>
      </c>
      <c r="U20" s="105"/>
      <c r="V20" s="105">
        <f>'Detailed Est Cashflow '!L20</f>
        <v>0</v>
      </c>
      <c r="W20" s="105"/>
      <c r="X20" s="105">
        <f>'Detailed Est Cashflow '!M20</f>
        <v>0</v>
      </c>
      <c r="Y20" s="115"/>
      <c r="AK20" s="9"/>
    </row>
    <row r="21" spans="1:40">
      <c r="A21" s="87" t="s">
        <v>82</v>
      </c>
      <c r="B21" s="96">
        <f>'Detailed Est Cashflow '!B21</f>
        <v>0</v>
      </c>
      <c r="C21" s="96">
        <f>SUM(C18:C20)</f>
        <v>0</v>
      </c>
      <c r="D21" s="96">
        <f>'Detailed Est Cashflow '!C21</f>
        <v>0</v>
      </c>
      <c r="E21" s="96">
        <f>SUM(E18:E20)</f>
        <v>0</v>
      </c>
      <c r="F21" s="96">
        <f>'Detailed Est Cashflow '!D21</f>
        <v>0</v>
      </c>
      <c r="G21" s="96">
        <f>SUM(G18:G20)</f>
        <v>0</v>
      </c>
      <c r="H21" s="96">
        <f>'Detailed Est Cashflow '!E21</f>
        <v>0</v>
      </c>
      <c r="I21" s="96">
        <f>SUM(I18:I20)</f>
        <v>0</v>
      </c>
      <c r="J21" s="96">
        <f>'Detailed Est Cashflow '!F21</f>
        <v>0</v>
      </c>
      <c r="K21" s="96">
        <f>SUM(K18:K20)</f>
        <v>0</v>
      </c>
      <c r="L21" s="96">
        <f>'Detailed Est Cashflow '!G21</f>
        <v>0</v>
      </c>
      <c r="M21" s="96">
        <f>SUM(M18:M20)</f>
        <v>0</v>
      </c>
      <c r="N21" s="96">
        <f>'Detailed Est Cashflow '!H21</f>
        <v>0</v>
      </c>
      <c r="O21" s="96">
        <f>SUM(O18:O20)</f>
        <v>0</v>
      </c>
      <c r="P21" s="96">
        <f>'Detailed Est Cashflow '!I21</f>
        <v>0</v>
      </c>
      <c r="Q21" s="96">
        <f>SUM(Q18:Q20)</f>
        <v>0</v>
      </c>
      <c r="R21" s="96">
        <f>'Detailed Est Cashflow '!J21</f>
        <v>0</v>
      </c>
      <c r="S21" s="96">
        <f>SUM(S18:S20)</f>
        <v>0</v>
      </c>
      <c r="T21" s="96">
        <f>'Detailed Est Cashflow '!K21</f>
        <v>0</v>
      </c>
      <c r="U21" s="96">
        <f>SUM(U18:U20)</f>
        <v>0</v>
      </c>
      <c r="V21" s="96">
        <f>'Detailed Est Cashflow '!L21</f>
        <v>0</v>
      </c>
      <c r="W21" s="96">
        <f>SUM(W18:W20)</f>
        <v>0</v>
      </c>
      <c r="X21" s="96">
        <f>'Detailed Est Cashflow '!M21</f>
        <v>0</v>
      </c>
      <c r="Y21" s="96">
        <f>SUM(Y18:Y20)</f>
        <v>0</v>
      </c>
    </row>
    <row r="22" spans="1:40" ht="15.75" thickBot="1">
      <c r="A22" s="69" t="s">
        <v>83</v>
      </c>
      <c r="B22" s="45"/>
      <c r="C22" s="45"/>
      <c r="D22" s="45"/>
      <c r="E22" s="45"/>
      <c r="F22" s="45"/>
      <c r="G22" s="45"/>
      <c r="H22" s="45"/>
      <c r="I22" s="45"/>
      <c r="J22" s="45"/>
      <c r="K22" s="45"/>
      <c r="L22" s="45"/>
      <c r="M22" s="45"/>
      <c r="N22" s="45"/>
      <c r="O22" s="45"/>
      <c r="P22" s="45"/>
      <c r="Q22" s="45"/>
      <c r="R22" s="45"/>
      <c r="S22" s="45"/>
      <c r="T22" s="45"/>
      <c r="U22" s="45"/>
      <c r="V22" s="45"/>
      <c r="W22" s="45"/>
      <c r="X22" s="45"/>
      <c r="Y22" s="45"/>
      <c r="AD22" s="8"/>
    </row>
    <row r="23" spans="1:40" s="8" customFormat="1">
      <c r="A23" s="33" t="s">
        <v>84</v>
      </c>
      <c r="B23" s="31">
        <f>'Detailed Est Cashflow '!B23</f>
        <v>0</v>
      </c>
      <c r="C23" s="31"/>
      <c r="D23" s="31">
        <f>'Detailed Est Cashflow '!C23</f>
        <v>0</v>
      </c>
      <c r="E23" s="31"/>
      <c r="F23" s="31">
        <f>'Detailed Est Cashflow '!D23</f>
        <v>0</v>
      </c>
      <c r="G23" s="31"/>
      <c r="H23" s="31">
        <f>'Detailed Est Cashflow '!E23</f>
        <v>0</v>
      </c>
      <c r="I23" s="31"/>
      <c r="J23" s="31">
        <f>'Detailed Est Cashflow '!F23</f>
        <v>0</v>
      </c>
      <c r="K23" s="31"/>
      <c r="L23" s="31">
        <f>'Detailed Est Cashflow '!G23</f>
        <v>0</v>
      </c>
      <c r="M23" s="31"/>
      <c r="N23" s="31">
        <f>'Detailed Est Cashflow '!H23</f>
        <v>0</v>
      </c>
      <c r="O23" s="31"/>
      <c r="P23" s="31">
        <f>'Detailed Est Cashflow '!I23</f>
        <v>0</v>
      </c>
      <c r="Q23" s="31"/>
      <c r="R23" s="31">
        <f>'Detailed Est Cashflow '!J23</f>
        <v>0</v>
      </c>
      <c r="S23" s="31"/>
      <c r="T23" s="31">
        <f>'Detailed Est Cashflow '!K23</f>
        <v>0</v>
      </c>
      <c r="U23" s="31"/>
      <c r="V23" s="31">
        <f>'Detailed Est Cashflow '!L23</f>
        <v>0</v>
      </c>
      <c r="W23" s="31"/>
      <c r="X23" s="31">
        <f>'Detailed Est Cashflow '!M23</f>
        <v>0</v>
      </c>
      <c r="Y23" s="116"/>
      <c r="AK23" s="9"/>
    </row>
    <row r="24" spans="1:40" s="8" customFormat="1">
      <c r="A24" s="29" t="s">
        <v>85</v>
      </c>
      <c r="B24" s="31">
        <f>'Detailed Est Cashflow '!B24</f>
        <v>0</v>
      </c>
      <c r="C24" s="31"/>
      <c r="D24" s="31">
        <f>'Detailed Est Cashflow '!C24</f>
        <v>0</v>
      </c>
      <c r="E24" s="31"/>
      <c r="F24" s="31">
        <f>'Detailed Est Cashflow '!D24</f>
        <v>0</v>
      </c>
      <c r="G24" s="31"/>
      <c r="H24" s="31">
        <f>'Detailed Est Cashflow '!E24</f>
        <v>0</v>
      </c>
      <c r="I24" s="31"/>
      <c r="J24" s="31">
        <f>'Detailed Est Cashflow '!F24</f>
        <v>0</v>
      </c>
      <c r="K24" s="31"/>
      <c r="L24" s="31">
        <f>'Detailed Est Cashflow '!G24</f>
        <v>0</v>
      </c>
      <c r="M24" s="31"/>
      <c r="N24" s="31">
        <f>'Detailed Est Cashflow '!H24</f>
        <v>0</v>
      </c>
      <c r="O24" s="31"/>
      <c r="P24" s="31">
        <f>'Detailed Est Cashflow '!I24</f>
        <v>0</v>
      </c>
      <c r="Q24" s="31"/>
      <c r="R24" s="31">
        <f>'Detailed Est Cashflow '!J24</f>
        <v>0</v>
      </c>
      <c r="S24" s="31"/>
      <c r="T24" s="31">
        <f>'Detailed Est Cashflow '!K24</f>
        <v>0</v>
      </c>
      <c r="U24" s="31"/>
      <c r="V24" s="31">
        <f>'Detailed Est Cashflow '!L24</f>
        <v>0</v>
      </c>
      <c r="W24" s="31"/>
      <c r="X24" s="31">
        <f>'Detailed Est Cashflow '!M24</f>
        <v>0</v>
      </c>
      <c r="Y24" s="116"/>
      <c r="AK24" s="9"/>
    </row>
    <row r="25" spans="1:40" s="8" customFormat="1">
      <c r="A25" s="29" t="s">
        <v>86</v>
      </c>
      <c r="B25" s="31">
        <f>'Detailed Est Cashflow '!B25</f>
        <v>0</v>
      </c>
      <c r="C25" s="31"/>
      <c r="D25" s="31">
        <f>'Detailed Est Cashflow '!C25</f>
        <v>0</v>
      </c>
      <c r="E25" s="31"/>
      <c r="F25" s="31">
        <f>'Detailed Est Cashflow '!D25</f>
        <v>0</v>
      </c>
      <c r="G25" s="31"/>
      <c r="H25" s="31">
        <f>'Detailed Est Cashflow '!E25</f>
        <v>0</v>
      </c>
      <c r="I25" s="31"/>
      <c r="J25" s="31">
        <f>'Detailed Est Cashflow '!F25</f>
        <v>0</v>
      </c>
      <c r="K25" s="31"/>
      <c r="L25" s="31">
        <f>'Detailed Est Cashflow '!G25</f>
        <v>0</v>
      </c>
      <c r="M25" s="31"/>
      <c r="N25" s="31">
        <f>'Detailed Est Cashflow '!H25</f>
        <v>0</v>
      </c>
      <c r="O25" s="31"/>
      <c r="P25" s="31">
        <f>'Detailed Est Cashflow '!I25</f>
        <v>0</v>
      </c>
      <c r="Q25" s="31"/>
      <c r="R25" s="31">
        <f>'Detailed Est Cashflow '!J25</f>
        <v>0</v>
      </c>
      <c r="S25" s="31"/>
      <c r="T25" s="31">
        <f>'Detailed Est Cashflow '!K25</f>
        <v>0</v>
      </c>
      <c r="U25" s="31"/>
      <c r="V25" s="31">
        <f>'Detailed Est Cashflow '!L25</f>
        <v>0</v>
      </c>
      <c r="W25" s="31"/>
      <c r="X25" s="31">
        <f>'Detailed Est Cashflow '!M25</f>
        <v>0</v>
      </c>
      <c r="Y25" s="116"/>
      <c r="AK25" s="9"/>
    </row>
    <row r="26" spans="1:40" s="8" customFormat="1">
      <c r="A26" s="29" t="s">
        <v>87</v>
      </c>
      <c r="B26" s="31">
        <f>'Detailed Est Cashflow '!B26</f>
        <v>0</v>
      </c>
      <c r="C26" s="31"/>
      <c r="D26" s="31">
        <f>'Detailed Est Cashflow '!C26</f>
        <v>0</v>
      </c>
      <c r="E26" s="31"/>
      <c r="F26" s="31">
        <f>'Detailed Est Cashflow '!D26</f>
        <v>0</v>
      </c>
      <c r="G26" s="31"/>
      <c r="H26" s="31">
        <f>'Detailed Est Cashflow '!E26</f>
        <v>0</v>
      </c>
      <c r="I26" s="31"/>
      <c r="J26" s="31">
        <f>'Detailed Est Cashflow '!F26</f>
        <v>0</v>
      </c>
      <c r="K26" s="31"/>
      <c r="L26" s="31">
        <f>'Detailed Est Cashflow '!G26</f>
        <v>0</v>
      </c>
      <c r="M26" s="31"/>
      <c r="N26" s="31">
        <f>'Detailed Est Cashflow '!H26</f>
        <v>0</v>
      </c>
      <c r="O26" s="31"/>
      <c r="P26" s="31">
        <f>'Detailed Est Cashflow '!I26</f>
        <v>0</v>
      </c>
      <c r="Q26" s="31"/>
      <c r="R26" s="31">
        <f>'Detailed Est Cashflow '!J26</f>
        <v>0</v>
      </c>
      <c r="S26" s="31"/>
      <c r="T26" s="31">
        <f>'Detailed Est Cashflow '!K26</f>
        <v>0</v>
      </c>
      <c r="U26" s="31"/>
      <c r="V26" s="31">
        <f>'Detailed Est Cashflow '!L26</f>
        <v>0</v>
      </c>
      <c r="W26" s="31"/>
      <c r="X26" s="31">
        <f>'Detailed Est Cashflow '!M26</f>
        <v>0</v>
      </c>
      <c r="Y26" s="116"/>
      <c r="AD26"/>
      <c r="AK26" s="9"/>
    </row>
    <row r="27" spans="1:40">
      <c r="A27" s="87" t="s">
        <v>88</v>
      </c>
      <c r="B27" s="90">
        <f>'Detailed Est Cashflow '!B27</f>
        <v>0</v>
      </c>
      <c r="C27" s="90">
        <f>SUM(C23:C26)</f>
        <v>0</v>
      </c>
      <c r="D27" s="90">
        <f>'Detailed Est Cashflow '!C27</f>
        <v>0</v>
      </c>
      <c r="E27" s="90">
        <f>SUM(E23:E26)</f>
        <v>0</v>
      </c>
      <c r="F27" s="90">
        <f>'Detailed Est Cashflow '!D27</f>
        <v>0</v>
      </c>
      <c r="G27" s="90">
        <f>SUM(G23:G26)</f>
        <v>0</v>
      </c>
      <c r="H27" s="90">
        <f>'Detailed Est Cashflow '!E27</f>
        <v>0</v>
      </c>
      <c r="I27" s="90">
        <f>SUM(I23:I26)</f>
        <v>0</v>
      </c>
      <c r="J27" s="90">
        <f>'Detailed Est Cashflow '!F27</f>
        <v>0</v>
      </c>
      <c r="K27" s="90">
        <f>SUM(K23:K26)</f>
        <v>0</v>
      </c>
      <c r="L27" s="90">
        <f>'Detailed Est Cashflow '!G27</f>
        <v>0</v>
      </c>
      <c r="M27" s="90">
        <f>SUM(M23:M26)</f>
        <v>0</v>
      </c>
      <c r="N27" s="90">
        <f>'Detailed Est Cashflow '!H27</f>
        <v>0</v>
      </c>
      <c r="O27" s="90">
        <f>SUM(O23:O26)</f>
        <v>0</v>
      </c>
      <c r="P27" s="90">
        <f>'Detailed Est Cashflow '!I27</f>
        <v>0</v>
      </c>
      <c r="Q27" s="90">
        <f>SUM(Q23:Q26)</f>
        <v>0</v>
      </c>
      <c r="R27" s="90">
        <f>'Detailed Est Cashflow '!J27</f>
        <v>0</v>
      </c>
      <c r="S27" s="90">
        <f>SUM(S23:S26)</f>
        <v>0</v>
      </c>
      <c r="T27" s="90">
        <f>'Detailed Est Cashflow '!K27</f>
        <v>0</v>
      </c>
      <c r="U27" s="90">
        <f>SUM(U23:U26)</f>
        <v>0</v>
      </c>
      <c r="V27" s="90">
        <f>'Detailed Est Cashflow '!L27</f>
        <v>0</v>
      </c>
      <c r="W27" s="90">
        <f>SUM(W23:W26)</f>
        <v>0</v>
      </c>
      <c r="X27" s="90">
        <f>'Detailed Est Cashflow '!M27</f>
        <v>0</v>
      </c>
      <c r="Y27" s="90">
        <f>SUM(Y23:Y26)</f>
        <v>0</v>
      </c>
      <c r="AD27" s="8"/>
    </row>
    <row r="28" spans="1:40" s="8" customFormat="1" ht="13.5" thickBot="1">
      <c r="A28" s="35" t="s">
        <v>98</v>
      </c>
      <c r="B28" s="83">
        <f>'Detailed Est Cashflow '!B28</f>
        <v>0</v>
      </c>
      <c r="C28" s="83">
        <f>C21+C27</f>
        <v>0</v>
      </c>
      <c r="D28" s="83">
        <f>'Detailed Est Cashflow '!C28</f>
        <v>0</v>
      </c>
      <c r="E28" s="83">
        <f>E21+E27</f>
        <v>0</v>
      </c>
      <c r="F28" s="83">
        <f>'Detailed Est Cashflow '!D28</f>
        <v>0</v>
      </c>
      <c r="G28" s="83">
        <f>G21+G27</f>
        <v>0</v>
      </c>
      <c r="H28" s="83">
        <f>'Detailed Est Cashflow '!E28</f>
        <v>0</v>
      </c>
      <c r="I28" s="83">
        <f>I21+I27</f>
        <v>0</v>
      </c>
      <c r="J28" s="83">
        <f>'Detailed Est Cashflow '!F28</f>
        <v>0</v>
      </c>
      <c r="K28" s="83">
        <f>K21+K27</f>
        <v>0</v>
      </c>
      <c r="L28" s="83">
        <f>'Detailed Est Cashflow '!G28</f>
        <v>0</v>
      </c>
      <c r="M28" s="83">
        <f>M21+M27</f>
        <v>0</v>
      </c>
      <c r="N28" s="83">
        <f>'Detailed Est Cashflow '!H28</f>
        <v>0</v>
      </c>
      <c r="O28" s="83">
        <f>O21+O27</f>
        <v>0</v>
      </c>
      <c r="P28" s="83">
        <f>'Detailed Est Cashflow '!I28</f>
        <v>0</v>
      </c>
      <c r="Q28" s="83">
        <f>Q21+Q27</f>
        <v>0</v>
      </c>
      <c r="R28" s="83">
        <f>'Detailed Est Cashflow '!J28</f>
        <v>0</v>
      </c>
      <c r="S28" s="83">
        <f>S21+S27</f>
        <v>0</v>
      </c>
      <c r="T28" s="83">
        <f>'Detailed Est Cashflow '!K28</f>
        <v>0</v>
      </c>
      <c r="U28" s="83">
        <f>U21+U27</f>
        <v>0</v>
      </c>
      <c r="V28" s="83">
        <f>'Detailed Est Cashflow '!L28</f>
        <v>0</v>
      </c>
      <c r="W28" s="83">
        <f>W21+W27</f>
        <v>0</v>
      </c>
      <c r="X28" s="83">
        <f>'Detailed Est Cashflow '!M28</f>
        <v>0</v>
      </c>
      <c r="Y28" s="83">
        <f>Y21+Y27</f>
        <v>0</v>
      </c>
      <c r="AK28" s="9"/>
    </row>
    <row r="29" spans="1:40" s="8" customFormat="1">
      <c r="AK29" s="9"/>
    </row>
    <row r="30" spans="1:40" s="8" customFormat="1" ht="18" thickBot="1">
      <c r="A30" s="50" t="s">
        <v>99</v>
      </c>
      <c r="B30" s="50"/>
      <c r="C30" s="50"/>
      <c r="D30" s="50"/>
      <c r="E30" s="50"/>
      <c r="F30" s="50"/>
      <c r="G30" s="50"/>
      <c r="H30" s="50"/>
      <c r="I30" s="50"/>
      <c r="J30" s="50"/>
      <c r="K30" s="50"/>
      <c r="L30" s="50"/>
      <c r="M30" s="50"/>
      <c r="N30" s="50"/>
      <c r="O30" s="50"/>
      <c r="P30" s="50"/>
      <c r="Q30" s="50"/>
      <c r="R30" s="50"/>
      <c r="S30" s="50"/>
      <c r="T30" s="50"/>
      <c r="U30" s="50"/>
      <c r="V30" s="50"/>
      <c r="W30" s="50"/>
      <c r="X30" s="50"/>
      <c r="Y30" s="50"/>
      <c r="AD30"/>
      <c r="AK30" s="9"/>
    </row>
    <row r="31" spans="1:40" ht="16.5" thickTop="1" thickBot="1">
      <c r="A31" s="69" t="s">
        <v>78</v>
      </c>
      <c r="B31" s="45"/>
      <c r="C31" s="45"/>
      <c r="D31" s="45"/>
      <c r="E31" s="45"/>
      <c r="F31" s="45"/>
      <c r="G31" s="45"/>
      <c r="H31" s="45"/>
      <c r="I31" s="45"/>
      <c r="J31" s="45"/>
      <c r="K31" s="45"/>
      <c r="L31" s="45"/>
      <c r="M31" s="45"/>
      <c r="N31" s="45"/>
      <c r="O31" s="45"/>
      <c r="P31" s="45"/>
      <c r="Q31" s="45"/>
      <c r="R31" s="45"/>
      <c r="S31" s="45"/>
      <c r="T31" s="45"/>
      <c r="U31" s="45"/>
      <c r="V31" s="45"/>
      <c r="W31" s="45"/>
      <c r="X31" s="45"/>
      <c r="Y31" s="45"/>
    </row>
    <row r="32" spans="1:40" s="8" customFormat="1">
      <c r="A32" s="29" t="s">
        <v>79</v>
      </c>
      <c r="B32" s="31">
        <f>'Detailed Est Cashflow '!B32</f>
        <v>0</v>
      </c>
      <c r="C32" s="31"/>
      <c r="D32" s="31">
        <f>'Detailed Est Cashflow '!C32</f>
        <v>0</v>
      </c>
      <c r="E32" s="31"/>
      <c r="F32" s="31">
        <f>'Detailed Est Cashflow '!D32</f>
        <v>0</v>
      </c>
      <c r="G32" s="31"/>
      <c r="H32" s="31">
        <f>'Detailed Est Cashflow '!E32</f>
        <v>0</v>
      </c>
      <c r="I32" s="31"/>
      <c r="J32" s="31">
        <f>'Detailed Est Cashflow '!F32</f>
        <v>0</v>
      </c>
      <c r="K32" s="31"/>
      <c r="L32" s="31">
        <f>'Detailed Est Cashflow '!G32</f>
        <v>0</v>
      </c>
      <c r="M32" s="31"/>
      <c r="N32" s="31">
        <f>'Detailed Est Cashflow '!H32</f>
        <v>0</v>
      </c>
      <c r="O32" s="31"/>
      <c r="P32" s="31">
        <f>'Detailed Est Cashflow '!I32</f>
        <v>0</v>
      </c>
      <c r="Q32" s="31"/>
      <c r="R32" s="31">
        <f>'Detailed Est Cashflow '!J32</f>
        <v>0</v>
      </c>
      <c r="S32" s="31"/>
      <c r="T32" s="31">
        <f>'Detailed Est Cashflow '!K32</f>
        <v>0</v>
      </c>
      <c r="U32" s="31"/>
      <c r="V32" s="31">
        <f>'Detailed Est Cashflow '!L32</f>
        <v>0</v>
      </c>
      <c r="W32" s="31"/>
      <c r="X32" s="31">
        <f>'Detailed Est Cashflow '!M32</f>
        <v>0</v>
      </c>
      <c r="Y32" s="116"/>
      <c r="AD32"/>
      <c r="AK32" s="9"/>
    </row>
    <row r="33" spans="1:37" s="8" customFormat="1">
      <c r="A33" s="29" t="s">
        <v>80</v>
      </c>
      <c r="B33" s="31">
        <f>'Detailed Est Cashflow '!B33</f>
        <v>0</v>
      </c>
      <c r="C33" s="31"/>
      <c r="D33" s="31">
        <f>'Detailed Est Cashflow '!C33</f>
        <v>0</v>
      </c>
      <c r="E33" s="31"/>
      <c r="F33" s="31">
        <f>'Detailed Est Cashflow '!D33</f>
        <v>0</v>
      </c>
      <c r="G33" s="31"/>
      <c r="H33" s="31">
        <f>'Detailed Est Cashflow '!E33</f>
        <v>0</v>
      </c>
      <c r="I33" s="31"/>
      <c r="J33" s="31">
        <f>'Detailed Est Cashflow '!F33</f>
        <v>0</v>
      </c>
      <c r="K33" s="31"/>
      <c r="L33" s="31">
        <f>'Detailed Est Cashflow '!G33</f>
        <v>0</v>
      </c>
      <c r="M33" s="31"/>
      <c r="N33" s="31">
        <f>'Detailed Est Cashflow '!H33</f>
        <v>0</v>
      </c>
      <c r="O33" s="31"/>
      <c r="P33" s="31">
        <f>'Detailed Est Cashflow '!I33</f>
        <v>0</v>
      </c>
      <c r="Q33" s="31"/>
      <c r="R33" s="31">
        <f>'Detailed Est Cashflow '!J33</f>
        <v>0</v>
      </c>
      <c r="S33" s="31"/>
      <c r="T33" s="31">
        <f>'Detailed Est Cashflow '!K33</f>
        <v>0</v>
      </c>
      <c r="U33" s="31"/>
      <c r="V33" s="31">
        <f>'Detailed Est Cashflow '!L33</f>
        <v>0</v>
      </c>
      <c r="W33" s="31"/>
      <c r="X33" s="31">
        <f>'Detailed Est Cashflow '!M33</f>
        <v>0</v>
      </c>
      <c r="Y33" s="116"/>
      <c r="AD33"/>
      <c r="AK33" s="9"/>
    </row>
    <row r="34" spans="1:37">
      <c r="A34" s="87" t="s">
        <v>151</v>
      </c>
      <c r="B34" s="90">
        <f>'Detailed Est Cashflow '!B34</f>
        <v>0</v>
      </c>
      <c r="C34" s="90">
        <f>SUM(C32:C33)</f>
        <v>0</v>
      </c>
      <c r="D34" s="90">
        <f>'Detailed Est Cashflow '!C34</f>
        <v>0</v>
      </c>
      <c r="E34" s="90">
        <f>SUM(E32:E33)</f>
        <v>0</v>
      </c>
      <c r="F34" s="90">
        <f>'Detailed Est Cashflow '!D34</f>
        <v>0</v>
      </c>
      <c r="G34" s="90">
        <f>SUM(G32:G33)</f>
        <v>0</v>
      </c>
      <c r="H34" s="90">
        <f>'Detailed Est Cashflow '!E34</f>
        <v>0</v>
      </c>
      <c r="I34" s="90">
        <f>SUM(I32:I33)</f>
        <v>0</v>
      </c>
      <c r="J34" s="90">
        <f>'Detailed Est Cashflow '!F34</f>
        <v>0</v>
      </c>
      <c r="K34" s="90">
        <f>SUM(K32:K33)</f>
        <v>0</v>
      </c>
      <c r="L34" s="90">
        <f>'Detailed Est Cashflow '!G34</f>
        <v>0</v>
      </c>
      <c r="M34" s="90">
        <f>SUM(M32:M33)</f>
        <v>0</v>
      </c>
      <c r="N34" s="90">
        <f>'Detailed Est Cashflow '!H34</f>
        <v>0</v>
      </c>
      <c r="O34" s="90">
        <f>SUM(O32:O33)</f>
        <v>0</v>
      </c>
      <c r="P34" s="90">
        <f>'Detailed Est Cashflow '!I34</f>
        <v>0</v>
      </c>
      <c r="Q34" s="90">
        <f>SUM(Q32:Q33)</f>
        <v>0</v>
      </c>
      <c r="R34" s="90">
        <f>'Detailed Est Cashflow '!J34</f>
        <v>0</v>
      </c>
      <c r="S34" s="90">
        <f>SUM(S32:S33)</f>
        <v>0</v>
      </c>
      <c r="T34" s="90">
        <f>'Detailed Est Cashflow '!K34</f>
        <v>0</v>
      </c>
      <c r="U34" s="90">
        <f>SUM(U32:U33)</f>
        <v>0</v>
      </c>
      <c r="V34" s="90">
        <f>'Detailed Est Cashflow '!L34</f>
        <v>0</v>
      </c>
      <c r="W34" s="90">
        <f>SUM(W32:W33)</f>
        <v>0</v>
      </c>
      <c r="X34" s="90">
        <f>'Detailed Est Cashflow '!M34</f>
        <v>0</v>
      </c>
      <c r="Y34" s="90">
        <f>SUM(Y32:Y33)</f>
        <v>0</v>
      </c>
    </row>
    <row r="35" spans="1:37" ht="15.75" thickBot="1">
      <c r="A35" s="69" t="s">
        <v>21</v>
      </c>
      <c r="B35" s="45"/>
      <c r="C35" s="45"/>
      <c r="D35" s="45"/>
      <c r="E35" s="45"/>
      <c r="F35" s="45"/>
      <c r="G35" s="45"/>
      <c r="H35" s="45"/>
      <c r="I35" s="45"/>
      <c r="J35" s="45"/>
      <c r="K35" s="45"/>
      <c r="L35" s="45"/>
      <c r="M35" s="45"/>
      <c r="N35" s="45"/>
      <c r="O35" s="45"/>
      <c r="P35" s="45"/>
      <c r="Q35" s="45"/>
      <c r="R35" s="45"/>
      <c r="S35" s="45"/>
      <c r="T35" s="45"/>
      <c r="U35" s="45"/>
      <c r="V35" s="45"/>
      <c r="W35" s="45"/>
      <c r="X35" s="45"/>
      <c r="Y35" s="45"/>
    </row>
    <row r="36" spans="1:37">
      <c r="A36" s="29" t="s">
        <v>22</v>
      </c>
      <c r="B36" s="31">
        <f>'Detailed Est Cashflow '!B36</f>
        <v>0</v>
      </c>
      <c r="C36" s="31"/>
      <c r="D36" s="31">
        <f>'Detailed Est Cashflow '!C36</f>
        <v>0</v>
      </c>
      <c r="E36" s="31"/>
      <c r="F36" s="31">
        <f>'Detailed Est Cashflow '!D36</f>
        <v>0</v>
      </c>
      <c r="G36" s="31"/>
      <c r="H36" s="31">
        <f>'Detailed Est Cashflow '!E36</f>
        <v>0</v>
      </c>
      <c r="I36" s="31"/>
      <c r="J36" s="31">
        <f>'Detailed Est Cashflow '!F36</f>
        <v>0</v>
      </c>
      <c r="K36" s="31"/>
      <c r="L36" s="31">
        <f>'Detailed Est Cashflow '!G36</f>
        <v>0</v>
      </c>
      <c r="M36" s="31"/>
      <c r="N36" s="31">
        <f>'Detailed Est Cashflow '!H36</f>
        <v>0</v>
      </c>
      <c r="O36" s="31"/>
      <c r="P36" s="31">
        <f>'Detailed Est Cashflow '!I36</f>
        <v>0</v>
      </c>
      <c r="Q36" s="31"/>
      <c r="R36" s="31">
        <f>'Detailed Est Cashflow '!J36</f>
        <v>0</v>
      </c>
      <c r="S36" s="31"/>
      <c r="T36" s="31">
        <f>'Detailed Est Cashflow '!K36</f>
        <v>0</v>
      </c>
      <c r="U36" s="31"/>
      <c r="V36" s="31">
        <f>'Detailed Est Cashflow '!L36</f>
        <v>0</v>
      </c>
      <c r="W36" s="31"/>
      <c r="X36" s="31">
        <f>'Detailed Est Cashflow '!M36</f>
        <v>0</v>
      </c>
      <c r="Y36" s="116"/>
    </row>
    <row r="37" spans="1:37">
      <c r="A37" s="29" t="s">
        <v>23</v>
      </c>
      <c r="B37" s="31">
        <f>'Detailed Est Cashflow '!B37</f>
        <v>0</v>
      </c>
      <c r="C37" s="31"/>
      <c r="D37" s="31">
        <f>'Detailed Est Cashflow '!C37</f>
        <v>0</v>
      </c>
      <c r="E37" s="31"/>
      <c r="F37" s="31">
        <f>'Detailed Est Cashflow '!D37</f>
        <v>0</v>
      </c>
      <c r="G37" s="31"/>
      <c r="H37" s="31">
        <f>'Detailed Est Cashflow '!E37</f>
        <v>0</v>
      </c>
      <c r="I37" s="31"/>
      <c r="J37" s="31">
        <f>'Detailed Est Cashflow '!F37</f>
        <v>0</v>
      </c>
      <c r="K37" s="31"/>
      <c r="L37" s="31">
        <f>'Detailed Est Cashflow '!G37</f>
        <v>0</v>
      </c>
      <c r="M37" s="31"/>
      <c r="N37" s="31">
        <f>'Detailed Est Cashflow '!H37</f>
        <v>0</v>
      </c>
      <c r="O37" s="31"/>
      <c r="P37" s="31">
        <f>'Detailed Est Cashflow '!I37</f>
        <v>0</v>
      </c>
      <c r="Q37" s="31"/>
      <c r="R37" s="31">
        <f>'Detailed Est Cashflow '!J37</f>
        <v>0</v>
      </c>
      <c r="S37" s="31"/>
      <c r="T37" s="31">
        <f>'Detailed Est Cashflow '!K37</f>
        <v>0</v>
      </c>
      <c r="U37" s="31"/>
      <c r="V37" s="31">
        <f>'Detailed Est Cashflow '!L37</f>
        <v>0</v>
      </c>
      <c r="W37" s="31"/>
      <c r="X37" s="31">
        <f>'Detailed Est Cashflow '!M37</f>
        <v>0</v>
      </c>
      <c r="Y37" s="116"/>
    </row>
    <row r="38" spans="1:37">
      <c r="A38" s="29" t="s">
        <v>108</v>
      </c>
      <c r="B38" s="31">
        <f>'Detailed Est Cashflow '!B38</f>
        <v>0</v>
      </c>
      <c r="C38" s="31"/>
      <c r="D38" s="31">
        <f>'Detailed Est Cashflow '!C38</f>
        <v>0</v>
      </c>
      <c r="E38" s="31"/>
      <c r="F38" s="31">
        <f>'Detailed Est Cashflow '!D38</f>
        <v>0</v>
      </c>
      <c r="G38" s="31"/>
      <c r="H38" s="31">
        <f>'Detailed Est Cashflow '!E38</f>
        <v>0</v>
      </c>
      <c r="I38" s="31"/>
      <c r="J38" s="31">
        <f>'Detailed Est Cashflow '!F38</f>
        <v>0</v>
      </c>
      <c r="K38" s="31"/>
      <c r="L38" s="31">
        <f>'Detailed Est Cashflow '!G38</f>
        <v>0</v>
      </c>
      <c r="M38" s="31"/>
      <c r="N38" s="31">
        <f>'Detailed Est Cashflow '!H38</f>
        <v>0</v>
      </c>
      <c r="O38" s="31"/>
      <c r="P38" s="31">
        <f>'Detailed Est Cashflow '!I38</f>
        <v>0</v>
      </c>
      <c r="Q38" s="31"/>
      <c r="R38" s="31">
        <f>'Detailed Est Cashflow '!J38</f>
        <v>0</v>
      </c>
      <c r="S38" s="31"/>
      <c r="T38" s="31">
        <f>'Detailed Est Cashflow '!K38</f>
        <v>0</v>
      </c>
      <c r="U38" s="31"/>
      <c r="V38" s="31">
        <f>'Detailed Est Cashflow '!L38</f>
        <v>0</v>
      </c>
      <c r="W38" s="31"/>
      <c r="X38" s="31">
        <f>'Detailed Est Cashflow '!M38</f>
        <v>0</v>
      </c>
      <c r="Y38" s="116"/>
    </row>
    <row r="39" spans="1:37">
      <c r="A39" s="29" t="s">
        <v>24</v>
      </c>
      <c r="B39" s="31">
        <f>'Detailed Est Cashflow '!B39</f>
        <v>0</v>
      </c>
      <c r="C39" s="31"/>
      <c r="D39" s="31">
        <f>'Detailed Est Cashflow '!C39</f>
        <v>0</v>
      </c>
      <c r="E39" s="31"/>
      <c r="F39" s="31">
        <f>'Detailed Est Cashflow '!D39</f>
        <v>0</v>
      </c>
      <c r="G39" s="31"/>
      <c r="H39" s="31">
        <f>'Detailed Est Cashflow '!E39</f>
        <v>0</v>
      </c>
      <c r="I39" s="31"/>
      <c r="J39" s="31">
        <f>'Detailed Est Cashflow '!F39</f>
        <v>0</v>
      </c>
      <c r="K39" s="31"/>
      <c r="L39" s="31">
        <f>'Detailed Est Cashflow '!G39</f>
        <v>0</v>
      </c>
      <c r="M39" s="31"/>
      <c r="N39" s="31">
        <f>'Detailed Est Cashflow '!H39</f>
        <v>0</v>
      </c>
      <c r="O39" s="31"/>
      <c r="P39" s="31">
        <f>'Detailed Est Cashflow '!I39</f>
        <v>0</v>
      </c>
      <c r="Q39" s="31"/>
      <c r="R39" s="31">
        <f>'Detailed Est Cashflow '!J39</f>
        <v>0</v>
      </c>
      <c r="S39" s="31"/>
      <c r="T39" s="31">
        <f>'Detailed Est Cashflow '!K39</f>
        <v>0</v>
      </c>
      <c r="U39" s="31"/>
      <c r="V39" s="31">
        <f>'Detailed Est Cashflow '!L39</f>
        <v>0</v>
      </c>
      <c r="W39" s="31"/>
      <c r="X39" s="31">
        <f>'Detailed Est Cashflow '!M39</f>
        <v>0</v>
      </c>
      <c r="Y39" s="116"/>
    </row>
    <row r="40" spans="1:37">
      <c r="A40" s="29" t="s">
        <v>25</v>
      </c>
      <c r="B40" s="31">
        <f>'Detailed Est Cashflow '!B40</f>
        <v>0</v>
      </c>
      <c r="C40" s="31"/>
      <c r="D40" s="31">
        <f>'Detailed Est Cashflow '!C40</f>
        <v>0</v>
      </c>
      <c r="E40" s="31"/>
      <c r="F40" s="31">
        <f>'Detailed Est Cashflow '!D40</f>
        <v>0</v>
      </c>
      <c r="G40" s="31"/>
      <c r="H40" s="31">
        <f>'Detailed Est Cashflow '!E40</f>
        <v>0</v>
      </c>
      <c r="I40" s="31"/>
      <c r="J40" s="31">
        <f>'Detailed Est Cashflow '!F40</f>
        <v>0</v>
      </c>
      <c r="K40" s="31"/>
      <c r="L40" s="31">
        <f>'Detailed Est Cashflow '!G40</f>
        <v>0</v>
      </c>
      <c r="M40" s="31"/>
      <c r="N40" s="31">
        <f>'Detailed Est Cashflow '!H40</f>
        <v>0</v>
      </c>
      <c r="O40" s="31"/>
      <c r="P40" s="31">
        <f>'Detailed Est Cashflow '!I40</f>
        <v>0</v>
      </c>
      <c r="Q40" s="31"/>
      <c r="R40" s="31">
        <f>'Detailed Est Cashflow '!J40</f>
        <v>0</v>
      </c>
      <c r="S40" s="31"/>
      <c r="T40" s="31">
        <f>'Detailed Est Cashflow '!K40</f>
        <v>0</v>
      </c>
      <c r="U40" s="31"/>
      <c r="V40" s="31">
        <f>'Detailed Est Cashflow '!L40</f>
        <v>0</v>
      </c>
      <c r="W40" s="31"/>
      <c r="X40" s="31">
        <f>'Detailed Est Cashflow '!M40</f>
        <v>0</v>
      </c>
      <c r="Y40" s="116"/>
    </row>
    <row r="41" spans="1:37">
      <c r="A41" s="29" t="s">
        <v>26</v>
      </c>
      <c r="B41" s="31">
        <f>'Detailed Est Cashflow '!B41</f>
        <v>0</v>
      </c>
      <c r="C41" s="31"/>
      <c r="D41" s="31">
        <f>'Detailed Est Cashflow '!C41</f>
        <v>0</v>
      </c>
      <c r="E41" s="31"/>
      <c r="F41" s="31">
        <f>'Detailed Est Cashflow '!D41</f>
        <v>0</v>
      </c>
      <c r="G41" s="31"/>
      <c r="H41" s="31">
        <f>'Detailed Est Cashflow '!E41</f>
        <v>0</v>
      </c>
      <c r="I41" s="31"/>
      <c r="J41" s="31">
        <f>'Detailed Est Cashflow '!F41</f>
        <v>0</v>
      </c>
      <c r="K41" s="31"/>
      <c r="L41" s="31">
        <f>'Detailed Est Cashflow '!G41</f>
        <v>0</v>
      </c>
      <c r="M41" s="31"/>
      <c r="N41" s="31">
        <f>'Detailed Est Cashflow '!H41</f>
        <v>0</v>
      </c>
      <c r="O41" s="31"/>
      <c r="P41" s="31">
        <f>'Detailed Est Cashflow '!I41</f>
        <v>0</v>
      </c>
      <c r="Q41" s="31"/>
      <c r="R41" s="31">
        <f>'Detailed Est Cashflow '!J41</f>
        <v>0</v>
      </c>
      <c r="S41" s="31"/>
      <c r="T41" s="31">
        <f>'Detailed Est Cashflow '!K41</f>
        <v>0</v>
      </c>
      <c r="U41" s="31"/>
      <c r="V41" s="31">
        <f>'Detailed Est Cashflow '!L41</f>
        <v>0</v>
      </c>
      <c r="W41" s="31"/>
      <c r="X41" s="31">
        <f>'Detailed Est Cashflow '!M41</f>
        <v>0</v>
      </c>
      <c r="Y41" s="116"/>
    </row>
    <row r="42" spans="1:37">
      <c r="A42" s="29" t="s">
        <v>27</v>
      </c>
      <c r="B42" s="31">
        <f>'Detailed Est Cashflow '!B42</f>
        <v>0</v>
      </c>
      <c r="C42" s="31"/>
      <c r="D42" s="31">
        <f>'Detailed Est Cashflow '!C42</f>
        <v>0</v>
      </c>
      <c r="E42" s="31"/>
      <c r="F42" s="31">
        <f>'Detailed Est Cashflow '!D42</f>
        <v>0</v>
      </c>
      <c r="G42" s="31"/>
      <c r="H42" s="31">
        <f>'Detailed Est Cashflow '!E42</f>
        <v>0</v>
      </c>
      <c r="I42" s="31"/>
      <c r="J42" s="31">
        <f>'Detailed Est Cashflow '!F42</f>
        <v>0</v>
      </c>
      <c r="K42" s="31"/>
      <c r="L42" s="31">
        <f>'Detailed Est Cashflow '!G42</f>
        <v>0</v>
      </c>
      <c r="M42" s="31"/>
      <c r="N42" s="31">
        <f>'Detailed Est Cashflow '!H42</f>
        <v>0</v>
      </c>
      <c r="O42" s="31"/>
      <c r="P42" s="31">
        <f>'Detailed Est Cashflow '!I42</f>
        <v>0</v>
      </c>
      <c r="Q42" s="31"/>
      <c r="R42" s="31">
        <f>'Detailed Est Cashflow '!J42</f>
        <v>0</v>
      </c>
      <c r="S42" s="31"/>
      <c r="T42" s="31">
        <f>'Detailed Est Cashflow '!K42</f>
        <v>0</v>
      </c>
      <c r="U42" s="31"/>
      <c r="V42" s="31">
        <f>'Detailed Est Cashflow '!L42</f>
        <v>0</v>
      </c>
      <c r="W42" s="31"/>
      <c r="X42" s="31">
        <f>'Detailed Est Cashflow '!M42</f>
        <v>0</v>
      </c>
      <c r="Y42" s="116"/>
    </row>
    <row r="43" spans="1:37">
      <c r="A43" s="87" t="s">
        <v>28</v>
      </c>
      <c r="B43" s="90">
        <f>'Detailed Est Cashflow '!B43</f>
        <v>0</v>
      </c>
      <c r="C43" s="90">
        <f>SUM(C36:C42)</f>
        <v>0</v>
      </c>
      <c r="D43" s="90">
        <f>'Detailed Est Cashflow '!C43</f>
        <v>0</v>
      </c>
      <c r="E43" s="90">
        <f>SUM(E36:E42)</f>
        <v>0</v>
      </c>
      <c r="F43" s="90">
        <f>'Detailed Est Cashflow '!D43</f>
        <v>0</v>
      </c>
      <c r="G43" s="90">
        <f>SUM(G36:G42)</f>
        <v>0</v>
      </c>
      <c r="H43" s="90">
        <f>'Detailed Est Cashflow '!E43</f>
        <v>0</v>
      </c>
      <c r="I43" s="90">
        <f>SUM(I36:I42)</f>
        <v>0</v>
      </c>
      <c r="J43" s="90">
        <f>'Detailed Est Cashflow '!F43</f>
        <v>0</v>
      </c>
      <c r="K43" s="90">
        <f>SUM(K36:K42)</f>
        <v>0</v>
      </c>
      <c r="L43" s="90">
        <f>'Detailed Est Cashflow '!G43</f>
        <v>0</v>
      </c>
      <c r="M43" s="90">
        <f>SUM(M36:M42)</f>
        <v>0</v>
      </c>
      <c r="N43" s="90">
        <f>'Detailed Est Cashflow '!H43</f>
        <v>0</v>
      </c>
      <c r="O43" s="90">
        <f>SUM(O36:O42)</f>
        <v>0</v>
      </c>
      <c r="P43" s="90">
        <f>'Detailed Est Cashflow '!I43</f>
        <v>0</v>
      </c>
      <c r="Q43" s="90">
        <f>SUM(Q36:Q42)</f>
        <v>0</v>
      </c>
      <c r="R43" s="90">
        <f>'Detailed Est Cashflow '!J43</f>
        <v>0</v>
      </c>
      <c r="S43" s="90">
        <f>SUM(S36:S42)</f>
        <v>0</v>
      </c>
      <c r="T43" s="90">
        <f>'Detailed Est Cashflow '!K43</f>
        <v>0</v>
      </c>
      <c r="U43" s="90">
        <f>SUM(U36:U42)</f>
        <v>0</v>
      </c>
      <c r="V43" s="90">
        <f>'Detailed Est Cashflow '!L43</f>
        <v>0</v>
      </c>
      <c r="W43" s="90">
        <f>SUM(W36:W42)</f>
        <v>0</v>
      </c>
      <c r="X43" s="90">
        <f>'Detailed Est Cashflow '!M43</f>
        <v>0</v>
      </c>
      <c r="Y43" s="90">
        <f>SUM(Y36:Y42)</f>
        <v>0</v>
      </c>
    </row>
    <row r="44" spans="1:37" ht="15.75" thickBot="1">
      <c r="A44" s="69" t="s">
        <v>29</v>
      </c>
      <c r="B44" s="45"/>
      <c r="C44" s="45"/>
      <c r="D44" s="45"/>
      <c r="E44" s="45"/>
      <c r="F44" s="45"/>
      <c r="G44" s="45"/>
      <c r="H44" s="45"/>
      <c r="I44" s="45"/>
      <c r="J44" s="45"/>
      <c r="K44" s="45"/>
      <c r="L44" s="45"/>
      <c r="M44" s="45"/>
      <c r="N44" s="45"/>
      <c r="O44" s="45"/>
      <c r="P44" s="45"/>
      <c r="Q44" s="45"/>
      <c r="R44" s="45"/>
      <c r="S44" s="45"/>
      <c r="T44" s="45"/>
      <c r="U44" s="45"/>
      <c r="V44" s="45"/>
      <c r="W44" s="45"/>
      <c r="X44" s="45"/>
      <c r="Y44" s="45"/>
    </row>
    <row r="45" spans="1:37">
      <c r="A45" s="29" t="s">
        <v>30</v>
      </c>
      <c r="B45" s="31">
        <f>'Detailed Est Cashflow '!B45</f>
        <v>0</v>
      </c>
      <c r="C45" s="31"/>
      <c r="D45" s="31">
        <f>'Detailed Est Cashflow '!C45</f>
        <v>0</v>
      </c>
      <c r="E45" s="31"/>
      <c r="F45" s="31">
        <f>'Detailed Est Cashflow '!D45</f>
        <v>0</v>
      </c>
      <c r="G45" s="31"/>
      <c r="H45" s="31">
        <f>'Detailed Est Cashflow '!E45</f>
        <v>0</v>
      </c>
      <c r="I45" s="31"/>
      <c r="J45" s="31">
        <f>'Detailed Est Cashflow '!F45</f>
        <v>0</v>
      </c>
      <c r="K45" s="31"/>
      <c r="L45" s="31">
        <f>'Detailed Est Cashflow '!G45</f>
        <v>0</v>
      </c>
      <c r="M45" s="31"/>
      <c r="N45" s="31">
        <f>'Detailed Est Cashflow '!H45</f>
        <v>0</v>
      </c>
      <c r="O45" s="31"/>
      <c r="P45" s="31">
        <f>'Detailed Est Cashflow '!I45</f>
        <v>0</v>
      </c>
      <c r="Q45" s="31"/>
      <c r="R45" s="31">
        <f>'Detailed Est Cashflow '!J45</f>
        <v>0</v>
      </c>
      <c r="S45" s="31"/>
      <c r="T45" s="31">
        <f>'Detailed Est Cashflow '!K45</f>
        <v>0</v>
      </c>
      <c r="U45" s="31"/>
      <c r="V45" s="31">
        <f>'Detailed Est Cashflow '!L45</f>
        <v>0</v>
      </c>
      <c r="W45" s="31"/>
      <c r="X45" s="31">
        <f>'Detailed Est Cashflow '!M45</f>
        <v>0</v>
      </c>
      <c r="Y45" s="116"/>
    </row>
    <row r="46" spans="1:37">
      <c r="A46" s="29" t="s">
        <v>31</v>
      </c>
      <c r="B46" s="31">
        <f>'Detailed Est Cashflow '!B46</f>
        <v>0</v>
      </c>
      <c r="C46" s="31"/>
      <c r="D46" s="31">
        <f>'Detailed Est Cashflow '!C46</f>
        <v>0</v>
      </c>
      <c r="E46" s="31"/>
      <c r="F46" s="31">
        <f>'Detailed Est Cashflow '!D46</f>
        <v>0</v>
      </c>
      <c r="G46" s="31"/>
      <c r="H46" s="31">
        <f>'Detailed Est Cashflow '!E46</f>
        <v>0</v>
      </c>
      <c r="I46" s="31"/>
      <c r="J46" s="31">
        <f>'Detailed Est Cashflow '!F46</f>
        <v>0</v>
      </c>
      <c r="K46" s="31"/>
      <c r="L46" s="31">
        <f>'Detailed Est Cashflow '!G46</f>
        <v>0</v>
      </c>
      <c r="M46" s="31"/>
      <c r="N46" s="31">
        <f>'Detailed Est Cashflow '!H46</f>
        <v>0</v>
      </c>
      <c r="O46" s="31"/>
      <c r="P46" s="31">
        <f>'Detailed Est Cashflow '!I46</f>
        <v>0</v>
      </c>
      <c r="Q46" s="31"/>
      <c r="R46" s="31">
        <f>'Detailed Est Cashflow '!J46</f>
        <v>0</v>
      </c>
      <c r="S46" s="31"/>
      <c r="T46" s="31">
        <f>'Detailed Est Cashflow '!K46</f>
        <v>0</v>
      </c>
      <c r="U46" s="31"/>
      <c r="V46" s="31">
        <f>'Detailed Est Cashflow '!L46</f>
        <v>0</v>
      </c>
      <c r="W46" s="31"/>
      <c r="X46" s="31">
        <f>'Detailed Est Cashflow '!M46</f>
        <v>0</v>
      </c>
      <c r="Y46" s="116"/>
    </row>
    <row r="47" spans="1:37">
      <c r="A47" s="29" t="s">
        <v>32</v>
      </c>
      <c r="B47" s="31">
        <f>'Detailed Est Cashflow '!B47</f>
        <v>0</v>
      </c>
      <c r="C47" s="31"/>
      <c r="D47" s="31">
        <f>'Detailed Est Cashflow '!C47</f>
        <v>0</v>
      </c>
      <c r="E47" s="31"/>
      <c r="F47" s="31">
        <f>'Detailed Est Cashflow '!D47</f>
        <v>0</v>
      </c>
      <c r="G47" s="31"/>
      <c r="H47" s="31">
        <f>'Detailed Est Cashflow '!E47</f>
        <v>0</v>
      </c>
      <c r="I47" s="31"/>
      <c r="J47" s="31">
        <f>'Detailed Est Cashflow '!F47</f>
        <v>0</v>
      </c>
      <c r="K47" s="31"/>
      <c r="L47" s="31">
        <f>'Detailed Est Cashflow '!G47</f>
        <v>0</v>
      </c>
      <c r="M47" s="31"/>
      <c r="N47" s="31">
        <f>'Detailed Est Cashflow '!H47</f>
        <v>0</v>
      </c>
      <c r="O47" s="31"/>
      <c r="P47" s="31">
        <f>'Detailed Est Cashflow '!I47</f>
        <v>0</v>
      </c>
      <c r="Q47" s="31"/>
      <c r="R47" s="31">
        <f>'Detailed Est Cashflow '!J47</f>
        <v>0</v>
      </c>
      <c r="S47" s="31"/>
      <c r="T47" s="31">
        <f>'Detailed Est Cashflow '!K47</f>
        <v>0</v>
      </c>
      <c r="U47" s="31"/>
      <c r="V47" s="31">
        <f>'Detailed Est Cashflow '!L47</f>
        <v>0</v>
      </c>
      <c r="W47" s="31"/>
      <c r="X47" s="31">
        <f>'Detailed Est Cashflow '!M47</f>
        <v>0</v>
      </c>
      <c r="Y47" s="116"/>
    </row>
    <row r="48" spans="1:37">
      <c r="A48" s="29" t="s">
        <v>27</v>
      </c>
      <c r="B48" s="31">
        <f>'Detailed Est Cashflow '!B48</f>
        <v>0</v>
      </c>
      <c r="C48" s="31"/>
      <c r="D48" s="31">
        <f>'Detailed Est Cashflow '!C48</f>
        <v>0</v>
      </c>
      <c r="E48" s="31"/>
      <c r="F48" s="31">
        <f>'Detailed Est Cashflow '!D48</f>
        <v>0</v>
      </c>
      <c r="G48" s="31"/>
      <c r="H48" s="31">
        <f>'Detailed Est Cashflow '!E48</f>
        <v>0</v>
      </c>
      <c r="I48" s="31"/>
      <c r="J48" s="31">
        <f>'Detailed Est Cashflow '!F48</f>
        <v>0</v>
      </c>
      <c r="K48" s="31"/>
      <c r="L48" s="31">
        <f>'Detailed Est Cashflow '!G48</f>
        <v>0</v>
      </c>
      <c r="M48" s="31"/>
      <c r="N48" s="31">
        <f>'Detailed Est Cashflow '!H48</f>
        <v>0</v>
      </c>
      <c r="O48" s="31"/>
      <c r="P48" s="31">
        <f>'Detailed Est Cashflow '!I48</f>
        <v>0</v>
      </c>
      <c r="Q48" s="31"/>
      <c r="R48" s="31">
        <f>'Detailed Est Cashflow '!J48</f>
        <v>0</v>
      </c>
      <c r="S48" s="31"/>
      <c r="T48" s="31">
        <f>'Detailed Est Cashflow '!K48</f>
        <v>0</v>
      </c>
      <c r="U48" s="31"/>
      <c r="V48" s="31">
        <f>'Detailed Est Cashflow '!L48</f>
        <v>0</v>
      </c>
      <c r="W48" s="31"/>
      <c r="X48" s="31">
        <f>'Detailed Est Cashflow '!M48</f>
        <v>0</v>
      </c>
      <c r="Y48" s="116"/>
    </row>
    <row r="49" spans="1:30">
      <c r="A49" s="87" t="s">
        <v>33</v>
      </c>
      <c r="B49" s="90">
        <f>'Detailed Est Cashflow '!B49</f>
        <v>0</v>
      </c>
      <c r="C49" s="90">
        <f>SUM(C45:C48)</f>
        <v>0</v>
      </c>
      <c r="D49" s="90">
        <f>'Detailed Est Cashflow '!C49</f>
        <v>0</v>
      </c>
      <c r="E49" s="90">
        <f>SUM(E45:E48)</f>
        <v>0</v>
      </c>
      <c r="F49" s="90">
        <f>'Detailed Est Cashflow '!D49</f>
        <v>0</v>
      </c>
      <c r="G49" s="90">
        <f>SUM(G45:G48)</f>
        <v>0</v>
      </c>
      <c r="H49" s="90">
        <f>'Detailed Est Cashflow '!E49</f>
        <v>0</v>
      </c>
      <c r="I49" s="90">
        <f>SUM(I45:I48)</f>
        <v>0</v>
      </c>
      <c r="J49" s="90">
        <f>'Detailed Est Cashflow '!F49</f>
        <v>0</v>
      </c>
      <c r="K49" s="90">
        <f>SUM(K45:K48)</f>
        <v>0</v>
      </c>
      <c r="L49" s="90">
        <f>'Detailed Est Cashflow '!G49</f>
        <v>0</v>
      </c>
      <c r="M49" s="90">
        <f>SUM(M45:M48)</f>
        <v>0</v>
      </c>
      <c r="N49" s="90">
        <f>'Detailed Est Cashflow '!H49</f>
        <v>0</v>
      </c>
      <c r="O49" s="90">
        <f>SUM(O45:O48)</f>
        <v>0</v>
      </c>
      <c r="P49" s="90">
        <f>'Detailed Est Cashflow '!I49</f>
        <v>0</v>
      </c>
      <c r="Q49" s="90">
        <f>SUM(Q45:Q48)</f>
        <v>0</v>
      </c>
      <c r="R49" s="90">
        <f>'Detailed Est Cashflow '!J49</f>
        <v>0</v>
      </c>
      <c r="S49" s="90">
        <f>SUM(S45:S48)</f>
        <v>0</v>
      </c>
      <c r="T49" s="90">
        <f>'Detailed Est Cashflow '!K49</f>
        <v>0</v>
      </c>
      <c r="U49" s="90">
        <f>SUM(U45:U48)</f>
        <v>0</v>
      </c>
      <c r="V49" s="90">
        <f>'Detailed Est Cashflow '!L49</f>
        <v>0</v>
      </c>
      <c r="W49" s="90">
        <f>SUM(W45:W48)</f>
        <v>0</v>
      </c>
      <c r="X49" s="90">
        <f>'Detailed Est Cashflow '!M49</f>
        <v>0</v>
      </c>
      <c r="Y49" s="90">
        <f>SUM(Y45:Y48)</f>
        <v>0</v>
      </c>
    </row>
    <row r="50" spans="1:30" ht="15.75" thickBot="1">
      <c r="A50" s="69" t="s">
        <v>34</v>
      </c>
      <c r="B50" s="45"/>
      <c r="C50" s="45"/>
      <c r="D50" s="45"/>
      <c r="E50" s="45"/>
      <c r="F50" s="45"/>
      <c r="G50" s="45"/>
      <c r="H50" s="45"/>
      <c r="I50" s="45"/>
      <c r="J50" s="45"/>
      <c r="K50" s="45"/>
      <c r="L50" s="45"/>
      <c r="M50" s="45"/>
      <c r="N50" s="45"/>
      <c r="O50" s="45"/>
      <c r="P50" s="45"/>
      <c r="Q50" s="45"/>
      <c r="R50" s="45"/>
      <c r="S50" s="45"/>
      <c r="T50" s="45"/>
      <c r="U50" s="45"/>
      <c r="V50" s="45"/>
      <c r="W50" s="45"/>
      <c r="X50" s="45"/>
      <c r="Y50" s="45"/>
      <c r="AD50" s="8"/>
    </row>
    <row r="51" spans="1:30">
      <c r="A51" s="29" t="s">
        <v>35</v>
      </c>
      <c r="B51" s="31">
        <f>'Detailed Est Cashflow '!B51</f>
        <v>0</v>
      </c>
      <c r="C51" s="31"/>
      <c r="D51" s="31">
        <f>'Detailed Est Cashflow '!C51</f>
        <v>0</v>
      </c>
      <c r="E51" s="31"/>
      <c r="F51" s="31">
        <f>'Detailed Est Cashflow '!D51</f>
        <v>0</v>
      </c>
      <c r="G51" s="31"/>
      <c r="H51" s="31">
        <f>'Detailed Est Cashflow '!E51</f>
        <v>0</v>
      </c>
      <c r="I51" s="31"/>
      <c r="J51" s="31">
        <f>'Detailed Est Cashflow '!F51</f>
        <v>0</v>
      </c>
      <c r="K51" s="31"/>
      <c r="L51" s="31">
        <f>'Detailed Est Cashflow '!G51</f>
        <v>0</v>
      </c>
      <c r="M51" s="31"/>
      <c r="N51" s="31">
        <f>'Detailed Est Cashflow '!H51</f>
        <v>0</v>
      </c>
      <c r="O51" s="31"/>
      <c r="P51" s="31">
        <f>'Detailed Est Cashflow '!I51</f>
        <v>0</v>
      </c>
      <c r="Q51" s="31"/>
      <c r="R51" s="31">
        <f>'Detailed Est Cashflow '!J51</f>
        <v>0</v>
      </c>
      <c r="S51" s="31"/>
      <c r="T51" s="31">
        <f>'Detailed Est Cashflow '!K51</f>
        <v>0</v>
      </c>
      <c r="U51" s="31"/>
      <c r="V51" s="31">
        <f>'Detailed Est Cashflow '!L51</f>
        <v>0</v>
      </c>
      <c r="W51" s="31"/>
      <c r="X51" s="31">
        <f>'Detailed Est Cashflow '!M51</f>
        <v>0</v>
      </c>
      <c r="Y51" s="116"/>
      <c r="AD51" s="8"/>
    </row>
    <row r="52" spans="1:30">
      <c r="A52" s="29" t="s">
        <v>36</v>
      </c>
      <c r="B52" s="31">
        <f>'Detailed Est Cashflow '!B52</f>
        <v>0</v>
      </c>
      <c r="C52" s="31"/>
      <c r="D52" s="31">
        <f>'Detailed Est Cashflow '!C52</f>
        <v>0</v>
      </c>
      <c r="E52" s="31"/>
      <c r="F52" s="31">
        <f>'Detailed Est Cashflow '!D52</f>
        <v>0</v>
      </c>
      <c r="G52" s="31"/>
      <c r="H52" s="31">
        <f>'Detailed Est Cashflow '!E52</f>
        <v>0</v>
      </c>
      <c r="I52" s="31"/>
      <c r="J52" s="31">
        <f>'Detailed Est Cashflow '!F52</f>
        <v>0</v>
      </c>
      <c r="K52" s="31"/>
      <c r="L52" s="31">
        <f>'Detailed Est Cashflow '!G52</f>
        <v>0</v>
      </c>
      <c r="M52" s="31"/>
      <c r="N52" s="31">
        <f>'Detailed Est Cashflow '!H52</f>
        <v>0</v>
      </c>
      <c r="O52" s="31"/>
      <c r="P52" s="31">
        <f>'Detailed Est Cashflow '!I52</f>
        <v>0</v>
      </c>
      <c r="Q52" s="31"/>
      <c r="R52" s="31">
        <f>'Detailed Est Cashflow '!J52</f>
        <v>0</v>
      </c>
      <c r="S52" s="31"/>
      <c r="T52" s="31">
        <f>'Detailed Est Cashflow '!K52</f>
        <v>0</v>
      </c>
      <c r="U52" s="31"/>
      <c r="V52" s="31">
        <f>'Detailed Est Cashflow '!L52</f>
        <v>0</v>
      </c>
      <c r="W52" s="31"/>
      <c r="X52" s="31">
        <f>'Detailed Est Cashflow '!M52</f>
        <v>0</v>
      </c>
      <c r="Y52" s="116"/>
      <c r="AD52" s="8"/>
    </row>
    <row r="53" spans="1:30">
      <c r="A53" s="29" t="s">
        <v>37</v>
      </c>
      <c r="B53" s="31">
        <f>'Detailed Est Cashflow '!B53</f>
        <v>0</v>
      </c>
      <c r="C53" s="31"/>
      <c r="D53" s="31">
        <f>'Detailed Est Cashflow '!C53</f>
        <v>0</v>
      </c>
      <c r="E53" s="31"/>
      <c r="F53" s="31">
        <f>'Detailed Est Cashflow '!D53</f>
        <v>0</v>
      </c>
      <c r="G53" s="31"/>
      <c r="H53" s="31">
        <f>'Detailed Est Cashflow '!E53</f>
        <v>0</v>
      </c>
      <c r="I53" s="31"/>
      <c r="J53" s="31">
        <f>'Detailed Est Cashflow '!F53</f>
        <v>0</v>
      </c>
      <c r="K53" s="31"/>
      <c r="L53" s="31">
        <f>'Detailed Est Cashflow '!G53</f>
        <v>0</v>
      </c>
      <c r="M53" s="31"/>
      <c r="N53" s="31">
        <f>'Detailed Est Cashflow '!H53</f>
        <v>0</v>
      </c>
      <c r="O53" s="31"/>
      <c r="P53" s="31">
        <f>'Detailed Est Cashflow '!I53</f>
        <v>0</v>
      </c>
      <c r="Q53" s="31"/>
      <c r="R53" s="31">
        <f>'Detailed Est Cashflow '!J53</f>
        <v>0</v>
      </c>
      <c r="S53" s="31"/>
      <c r="T53" s="31">
        <f>'Detailed Est Cashflow '!K53</f>
        <v>0</v>
      </c>
      <c r="U53" s="31"/>
      <c r="V53" s="31">
        <f>'Detailed Est Cashflow '!L53</f>
        <v>0</v>
      </c>
      <c r="W53" s="31"/>
      <c r="X53" s="31">
        <f>'Detailed Est Cashflow '!M53</f>
        <v>0</v>
      </c>
      <c r="Y53" s="116"/>
    </row>
    <row r="54" spans="1:30">
      <c r="A54" s="29" t="s">
        <v>38</v>
      </c>
      <c r="B54" s="31">
        <f>'Detailed Est Cashflow '!B54</f>
        <v>0</v>
      </c>
      <c r="C54" s="31"/>
      <c r="D54" s="31">
        <f>'Detailed Est Cashflow '!C54</f>
        <v>0</v>
      </c>
      <c r="E54" s="31"/>
      <c r="F54" s="31">
        <f>'Detailed Est Cashflow '!D54</f>
        <v>0</v>
      </c>
      <c r="G54" s="31"/>
      <c r="H54" s="31">
        <f>'Detailed Est Cashflow '!E54</f>
        <v>0</v>
      </c>
      <c r="I54" s="31"/>
      <c r="J54" s="31">
        <f>'Detailed Est Cashflow '!F54</f>
        <v>0</v>
      </c>
      <c r="K54" s="31"/>
      <c r="L54" s="31">
        <f>'Detailed Est Cashflow '!G54</f>
        <v>0</v>
      </c>
      <c r="M54" s="31"/>
      <c r="N54" s="31">
        <f>'Detailed Est Cashflow '!H54</f>
        <v>0</v>
      </c>
      <c r="O54" s="31"/>
      <c r="P54" s="31">
        <f>'Detailed Est Cashflow '!I54</f>
        <v>0</v>
      </c>
      <c r="Q54" s="31"/>
      <c r="R54" s="31">
        <f>'Detailed Est Cashflow '!J54</f>
        <v>0</v>
      </c>
      <c r="S54" s="31"/>
      <c r="T54" s="31">
        <f>'Detailed Est Cashflow '!K54</f>
        <v>0</v>
      </c>
      <c r="U54" s="31"/>
      <c r="V54" s="31">
        <f>'Detailed Est Cashflow '!L54</f>
        <v>0</v>
      </c>
      <c r="W54" s="31"/>
      <c r="X54" s="31">
        <f>'Detailed Est Cashflow '!M54</f>
        <v>0</v>
      </c>
      <c r="Y54" s="116"/>
    </row>
    <row r="55" spans="1:30">
      <c r="A55" s="29" t="s">
        <v>39</v>
      </c>
      <c r="B55" s="31">
        <f>'Detailed Est Cashflow '!B55</f>
        <v>0</v>
      </c>
      <c r="C55" s="31"/>
      <c r="D55" s="31">
        <f>'Detailed Est Cashflow '!C55</f>
        <v>0</v>
      </c>
      <c r="E55" s="31"/>
      <c r="F55" s="31">
        <f>'Detailed Est Cashflow '!D55</f>
        <v>0</v>
      </c>
      <c r="G55" s="31"/>
      <c r="H55" s="31">
        <f>'Detailed Est Cashflow '!E55</f>
        <v>0</v>
      </c>
      <c r="I55" s="31"/>
      <c r="J55" s="31">
        <f>'Detailed Est Cashflow '!F55</f>
        <v>0</v>
      </c>
      <c r="K55" s="31"/>
      <c r="L55" s="31">
        <f>'Detailed Est Cashflow '!G55</f>
        <v>0</v>
      </c>
      <c r="M55" s="31"/>
      <c r="N55" s="31">
        <f>'Detailed Est Cashflow '!H55</f>
        <v>0</v>
      </c>
      <c r="O55" s="31"/>
      <c r="P55" s="31">
        <f>'Detailed Est Cashflow '!I55</f>
        <v>0</v>
      </c>
      <c r="Q55" s="31"/>
      <c r="R55" s="31">
        <f>'Detailed Est Cashflow '!J55</f>
        <v>0</v>
      </c>
      <c r="S55" s="31"/>
      <c r="T55" s="31">
        <f>'Detailed Est Cashflow '!K55</f>
        <v>0</v>
      </c>
      <c r="U55" s="31"/>
      <c r="V55" s="31">
        <f>'Detailed Est Cashflow '!L55</f>
        <v>0</v>
      </c>
      <c r="W55" s="31"/>
      <c r="X55" s="31">
        <f>'Detailed Est Cashflow '!M55</f>
        <v>0</v>
      </c>
      <c r="Y55" s="116"/>
    </row>
    <row r="56" spans="1:30">
      <c r="A56" s="29" t="s">
        <v>40</v>
      </c>
      <c r="B56" s="31">
        <f>'Detailed Est Cashflow '!B56</f>
        <v>0</v>
      </c>
      <c r="C56" s="31"/>
      <c r="D56" s="31">
        <f>'Detailed Est Cashflow '!C56</f>
        <v>0</v>
      </c>
      <c r="E56" s="31"/>
      <c r="F56" s="31">
        <f>'Detailed Est Cashflow '!D56</f>
        <v>0</v>
      </c>
      <c r="G56" s="31"/>
      <c r="H56" s="31">
        <f>'Detailed Est Cashflow '!E56</f>
        <v>0</v>
      </c>
      <c r="I56" s="31"/>
      <c r="J56" s="31">
        <f>'Detailed Est Cashflow '!F56</f>
        <v>0</v>
      </c>
      <c r="K56" s="31"/>
      <c r="L56" s="31">
        <f>'Detailed Est Cashflow '!G56</f>
        <v>0</v>
      </c>
      <c r="M56" s="31"/>
      <c r="N56" s="31">
        <f>'Detailed Est Cashflow '!H56</f>
        <v>0</v>
      </c>
      <c r="O56" s="31"/>
      <c r="P56" s="31">
        <f>'Detailed Est Cashflow '!I56</f>
        <v>0</v>
      </c>
      <c r="Q56" s="31"/>
      <c r="R56" s="31">
        <f>'Detailed Est Cashflow '!J56</f>
        <v>0</v>
      </c>
      <c r="S56" s="31"/>
      <c r="T56" s="31">
        <f>'Detailed Est Cashflow '!K56</f>
        <v>0</v>
      </c>
      <c r="U56" s="31"/>
      <c r="V56" s="31">
        <f>'Detailed Est Cashflow '!L56</f>
        <v>0</v>
      </c>
      <c r="W56" s="31"/>
      <c r="X56" s="31">
        <f>'Detailed Est Cashflow '!M56</f>
        <v>0</v>
      </c>
      <c r="Y56" s="116"/>
    </row>
    <row r="57" spans="1:30">
      <c r="A57" s="29" t="s">
        <v>41</v>
      </c>
      <c r="B57" s="31">
        <f>'Detailed Est Cashflow '!B57</f>
        <v>0</v>
      </c>
      <c r="C57" s="31"/>
      <c r="D57" s="31">
        <f>'Detailed Est Cashflow '!C57</f>
        <v>0</v>
      </c>
      <c r="E57" s="31"/>
      <c r="F57" s="31">
        <f>'Detailed Est Cashflow '!D57</f>
        <v>0</v>
      </c>
      <c r="G57" s="31"/>
      <c r="H57" s="31">
        <f>'Detailed Est Cashflow '!E57</f>
        <v>0</v>
      </c>
      <c r="I57" s="31"/>
      <c r="J57" s="31">
        <f>'Detailed Est Cashflow '!F57</f>
        <v>0</v>
      </c>
      <c r="K57" s="31"/>
      <c r="L57" s="31">
        <f>'Detailed Est Cashflow '!G57</f>
        <v>0</v>
      </c>
      <c r="M57" s="31"/>
      <c r="N57" s="31">
        <f>'Detailed Est Cashflow '!H57</f>
        <v>0</v>
      </c>
      <c r="O57" s="31"/>
      <c r="P57" s="31">
        <f>'Detailed Est Cashflow '!I57</f>
        <v>0</v>
      </c>
      <c r="Q57" s="31"/>
      <c r="R57" s="31">
        <f>'Detailed Est Cashflow '!J57</f>
        <v>0</v>
      </c>
      <c r="S57" s="31"/>
      <c r="T57" s="31">
        <f>'Detailed Est Cashflow '!K57</f>
        <v>0</v>
      </c>
      <c r="U57" s="31"/>
      <c r="V57" s="31">
        <f>'Detailed Est Cashflow '!L57</f>
        <v>0</v>
      </c>
      <c r="W57" s="31"/>
      <c r="X57" s="31">
        <f>'Detailed Est Cashflow '!M57</f>
        <v>0</v>
      </c>
      <c r="Y57" s="116"/>
    </row>
    <row r="58" spans="1:30">
      <c r="A58" s="29" t="s">
        <v>42</v>
      </c>
      <c r="B58" s="31">
        <f>'Detailed Est Cashflow '!B58</f>
        <v>0</v>
      </c>
      <c r="C58" s="31"/>
      <c r="D58" s="31">
        <f>'Detailed Est Cashflow '!C58</f>
        <v>0</v>
      </c>
      <c r="E58" s="31"/>
      <c r="F58" s="31">
        <f>'Detailed Est Cashflow '!D58</f>
        <v>0</v>
      </c>
      <c r="G58" s="31"/>
      <c r="H58" s="31">
        <f>'Detailed Est Cashflow '!E58</f>
        <v>0</v>
      </c>
      <c r="I58" s="31"/>
      <c r="J58" s="31">
        <f>'Detailed Est Cashflow '!F58</f>
        <v>0</v>
      </c>
      <c r="K58" s="31"/>
      <c r="L58" s="31">
        <f>'Detailed Est Cashflow '!G58</f>
        <v>0</v>
      </c>
      <c r="M58" s="31"/>
      <c r="N58" s="31">
        <f>'Detailed Est Cashflow '!H58</f>
        <v>0</v>
      </c>
      <c r="O58" s="31"/>
      <c r="P58" s="31">
        <f>'Detailed Est Cashflow '!I58</f>
        <v>0</v>
      </c>
      <c r="Q58" s="31"/>
      <c r="R58" s="31">
        <f>'Detailed Est Cashflow '!J58</f>
        <v>0</v>
      </c>
      <c r="S58" s="31"/>
      <c r="T58" s="31">
        <f>'Detailed Est Cashflow '!K58</f>
        <v>0</v>
      </c>
      <c r="U58" s="31"/>
      <c r="V58" s="31">
        <f>'Detailed Est Cashflow '!L58</f>
        <v>0</v>
      </c>
      <c r="W58" s="31"/>
      <c r="X58" s="31">
        <f>'Detailed Est Cashflow '!M58</f>
        <v>0</v>
      </c>
      <c r="Y58" s="116"/>
    </row>
    <row r="59" spans="1:30">
      <c r="A59" s="29" t="s">
        <v>27</v>
      </c>
      <c r="B59" s="31">
        <f>'Detailed Est Cashflow '!B59</f>
        <v>0</v>
      </c>
      <c r="C59" s="31"/>
      <c r="D59" s="31">
        <f>'Detailed Est Cashflow '!C59</f>
        <v>0</v>
      </c>
      <c r="E59" s="31"/>
      <c r="F59" s="31">
        <f>'Detailed Est Cashflow '!D59</f>
        <v>0</v>
      </c>
      <c r="G59" s="31"/>
      <c r="H59" s="31">
        <f>'Detailed Est Cashflow '!E59</f>
        <v>0</v>
      </c>
      <c r="I59" s="31"/>
      <c r="J59" s="31">
        <f>'Detailed Est Cashflow '!F59</f>
        <v>0</v>
      </c>
      <c r="K59" s="31"/>
      <c r="L59" s="31">
        <f>'Detailed Est Cashflow '!G59</f>
        <v>0</v>
      </c>
      <c r="M59" s="31"/>
      <c r="N59" s="31">
        <f>'Detailed Est Cashflow '!H59</f>
        <v>0</v>
      </c>
      <c r="O59" s="31"/>
      <c r="P59" s="31">
        <f>'Detailed Est Cashflow '!I59</f>
        <v>0</v>
      </c>
      <c r="Q59" s="31"/>
      <c r="R59" s="31">
        <f>'Detailed Est Cashflow '!J59</f>
        <v>0</v>
      </c>
      <c r="S59" s="31"/>
      <c r="T59" s="31">
        <f>'Detailed Est Cashflow '!K59</f>
        <v>0</v>
      </c>
      <c r="U59" s="31"/>
      <c r="V59" s="31">
        <f>'Detailed Est Cashflow '!L59</f>
        <v>0</v>
      </c>
      <c r="W59" s="31"/>
      <c r="X59" s="31">
        <f>'Detailed Est Cashflow '!M59</f>
        <v>0</v>
      </c>
      <c r="Y59" s="116"/>
    </row>
    <row r="60" spans="1:30">
      <c r="A60" s="87" t="s">
        <v>43</v>
      </c>
      <c r="B60" s="90">
        <f>'Detailed Est Cashflow '!B60</f>
        <v>0</v>
      </c>
      <c r="C60" s="90">
        <f>SUM(C51:C59)</f>
        <v>0</v>
      </c>
      <c r="D60" s="90">
        <f>'Detailed Est Cashflow '!C60</f>
        <v>0</v>
      </c>
      <c r="E60" s="90">
        <f>SUM(E51:E59)</f>
        <v>0</v>
      </c>
      <c r="F60" s="90">
        <f>'Detailed Est Cashflow '!D60</f>
        <v>0</v>
      </c>
      <c r="G60" s="90">
        <f>SUM(G51:G59)</f>
        <v>0</v>
      </c>
      <c r="H60" s="90">
        <f>'Detailed Est Cashflow '!E60</f>
        <v>0</v>
      </c>
      <c r="I60" s="90">
        <f>SUM(I51:I59)</f>
        <v>0</v>
      </c>
      <c r="J60" s="90">
        <f>'Detailed Est Cashflow '!F60</f>
        <v>0</v>
      </c>
      <c r="K60" s="90">
        <f>SUM(K51:K59)</f>
        <v>0</v>
      </c>
      <c r="L60" s="90">
        <f>'Detailed Est Cashflow '!G60</f>
        <v>0</v>
      </c>
      <c r="M60" s="90">
        <f>SUM(M51:M59)</f>
        <v>0</v>
      </c>
      <c r="N60" s="90">
        <f>'Detailed Est Cashflow '!H60</f>
        <v>0</v>
      </c>
      <c r="O60" s="90">
        <f>SUM(O51:O59)</f>
        <v>0</v>
      </c>
      <c r="P60" s="90">
        <f>'Detailed Est Cashflow '!I60</f>
        <v>0</v>
      </c>
      <c r="Q60" s="90">
        <f>SUM(Q51:Q59)</f>
        <v>0</v>
      </c>
      <c r="R60" s="90">
        <f>'Detailed Est Cashflow '!J60</f>
        <v>0</v>
      </c>
      <c r="S60" s="90">
        <f>SUM(S51:S59)</f>
        <v>0</v>
      </c>
      <c r="T60" s="90">
        <f>'Detailed Est Cashflow '!K60</f>
        <v>0</v>
      </c>
      <c r="U60" s="90">
        <f>SUM(U51:U59)</f>
        <v>0</v>
      </c>
      <c r="V60" s="90">
        <f>'Detailed Est Cashflow '!L60</f>
        <v>0</v>
      </c>
      <c r="W60" s="90">
        <f>SUM(W51:W59)</f>
        <v>0</v>
      </c>
      <c r="X60" s="90">
        <f>'Detailed Est Cashflow '!M60</f>
        <v>0</v>
      </c>
      <c r="Y60" s="90">
        <f>SUM(Y51:Y59)</f>
        <v>0</v>
      </c>
    </row>
    <row r="61" spans="1:30" ht="15.75" thickBot="1">
      <c r="A61" s="69" t="s">
        <v>44</v>
      </c>
      <c r="B61" s="45"/>
      <c r="C61" s="45"/>
      <c r="D61" s="45"/>
      <c r="E61" s="45"/>
      <c r="F61" s="45"/>
      <c r="G61" s="45"/>
      <c r="H61" s="45"/>
      <c r="I61" s="45"/>
      <c r="J61" s="45"/>
      <c r="K61" s="45"/>
      <c r="L61" s="45"/>
      <c r="M61" s="45"/>
      <c r="N61" s="45"/>
      <c r="O61" s="45"/>
      <c r="P61" s="45"/>
      <c r="Q61" s="45"/>
      <c r="R61" s="45"/>
      <c r="S61" s="45"/>
      <c r="T61" s="45"/>
      <c r="U61" s="45"/>
      <c r="V61" s="45"/>
      <c r="W61" s="45"/>
      <c r="X61" s="45"/>
      <c r="Y61" s="45"/>
    </row>
    <row r="62" spans="1:30">
      <c r="A62" s="29" t="s">
        <v>45</v>
      </c>
      <c r="B62" s="31">
        <f>'Detailed Est Cashflow '!B62</f>
        <v>0</v>
      </c>
      <c r="C62" s="31"/>
      <c r="D62" s="31">
        <f>'Detailed Est Cashflow '!C62</f>
        <v>0</v>
      </c>
      <c r="E62" s="31"/>
      <c r="F62" s="31">
        <f>'Detailed Est Cashflow '!D62</f>
        <v>0</v>
      </c>
      <c r="G62" s="31"/>
      <c r="H62" s="31">
        <f>'Detailed Est Cashflow '!E62</f>
        <v>0</v>
      </c>
      <c r="I62" s="31"/>
      <c r="J62" s="31">
        <f>'Detailed Est Cashflow '!F62</f>
        <v>0</v>
      </c>
      <c r="K62" s="31"/>
      <c r="L62" s="31">
        <f>'Detailed Est Cashflow '!G62</f>
        <v>0</v>
      </c>
      <c r="M62" s="31"/>
      <c r="N62" s="31">
        <f>'Detailed Est Cashflow '!H62</f>
        <v>0</v>
      </c>
      <c r="O62" s="31"/>
      <c r="P62" s="31">
        <f>'Detailed Est Cashflow '!I62</f>
        <v>0</v>
      </c>
      <c r="Q62" s="31"/>
      <c r="R62" s="31">
        <f>'Detailed Est Cashflow '!J62</f>
        <v>0</v>
      </c>
      <c r="S62" s="31"/>
      <c r="T62" s="31">
        <f>'Detailed Est Cashflow '!K62</f>
        <v>0</v>
      </c>
      <c r="U62" s="31"/>
      <c r="V62" s="31">
        <f>'Detailed Est Cashflow '!L62</f>
        <v>0</v>
      </c>
      <c r="W62" s="31"/>
      <c r="X62" s="31">
        <f>'Detailed Est Cashflow '!M62</f>
        <v>0</v>
      </c>
      <c r="Y62" s="116"/>
    </row>
    <row r="63" spans="1:30">
      <c r="A63" s="29" t="s">
        <v>46</v>
      </c>
      <c r="B63" s="31">
        <f>'Detailed Est Cashflow '!B63</f>
        <v>0</v>
      </c>
      <c r="C63" s="31"/>
      <c r="D63" s="31">
        <f>'Detailed Est Cashflow '!C63</f>
        <v>0</v>
      </c>
      <c r="E63" s="31"/>
      <c r="F63" s="31">
        <f>'Detailed Est Cashflow '!D63</f>
        <v>0</v>
      </c>
      <c r="G63" s="31"/>
      <c r="H63" s="31">
        <f>'Detailed Est Cashflow '!E63</f>
        <v>0</v>
      </c>
      <c r="I63" s="31"/>
      <c r="J63" s="31">
        <f>'Detailed Est Cashflow '!F63</f>
        <v>0</v>
      </c>
      <c r="K63" s="31"/>
      <c r="L63" s="31">
        <f>'Detailed Est Cashflow '!G63</f>
        <v>0</v>
      </c>
      <c r="M63" s="31"/>
      <c r="N63" s="31">
        <f>'Detailed Est Cashflow '!H63</f>
        <v>0</v>
      </c>
      <c r="O63" s="31"/>
      <c r="P63" s="31">
        <f>'Detailed Est Cashflow '!I63</f>
        <v>0</v>
      </c>
      <c r="Q63" s="31"/>
      <c r="R63" s="31">
        <f>'Detailed Est Cashflow '!J63</f>
        <v>0</v>
      </c>
      <c r="S63" s="31"/>
      <c r="T63" s="31">
        <f>'Detailed Est Cashflow '!K63</f>
        <v>0</v>
      </c>
      <c r="U63" s="31"/>
      <c r="V63" s="31">
        <f>'Detailed Est Cashflow '!L63</f>
        <v>0</v>
      </c>
      <c r="W63" s="31"/>
      <c r="X63" s="31">
        <f>'Detailed Est Cashflow '!M63</f>
        <v>0</v>
      </c>
      <c r="Y63" s="116"/>
    </row>
    <row r="64" spans="1:30">
      <c r="A64" s="29" t="s">
        <v>47</v>
      </c>
      <c r="B64" s="31">
        <f>'Detailed Est Cashflow '!B64</f>
        <v>0</v>
      </c>
      <c r="C64" s="31"/>
      <c r="D64" s="31">
        <f>'Detailed Est Cashflow '!C64</f>
        <v>0</v>
      </c>
      <c r="E64" s="31"/>
      <c r="F64" s="31">
        <f>'Detailed Est Cashflow '!D64</f>
        <v>0</v>
      </c>
      <c r="G64" s="31"/>
      <c r="H64" s="31">
        <f>'Detailed Est Cashflow '!E64</f>
        <v>0</v>
      </c>
      <c r="I64" s="31"/>
      <c r="J64" s="31">
        <f>'Detailed Est Cashflow '!F64</f>
        <v>0</v>
      </c>
      <c r="K64" s="31"/>
      <c r="L64" s="31">
        <f>'Detailed Est Cashflow '!G64</f>
        <v>0</v>
      </c>
      <c r="M64" s="31"/>
      <c r="N64" s="31">
        <f>'Detailed Est Cashflow '!H64</f>
        <v>0</v>
      </c>
      <c r="O64" s="31"/>
      <c r="P64" s="31">
        <f>'Detailed Est Cashflow '!I64</f>
        <v>0</v>
      </c>
      <c r="Q64" s="31"/>
      <c r="R64" s="31">
        <f>'Detailed Est Cashflow '!J64</f>
        <v>0</v>
      </c>
      <c r="S64" s="31"/>
      <c r="T64" s="31">
        <f>'Detailed Est Cashflow '!K64</f>
        <v>0</v>
      </c>
      <c r="U64" s="31"/>
      <c r="V64" s="31">
        <f>'Detailed Est Cashflow '!L64</f>
        <v>0</v>
      </c>
      <c r="W64" s="31"/>
      <c r="X64" s="31">
        <f>'Detailed Est Cashflow '!M64</f>
        <v>0</v>
      </c>
      <c r="Y64" s="116"/>
    </row>
    <row r="65" spans="1:25">
      <c r="A65" s="29" t="s">
        <v>48</v>
      </c>
      <c r="B65" s="31">
        <f>'Detailed Est Cashflow '!B65</f>
        <v>0</v>
      </c>
      <c r="C65" s="31"/>
      <c r="D65" s="31">
        <f>'Detailed Est Cashflow '!C65</f>
        <v>0</v>
      </c>
      <c r="E65" s="31"/>
      <c r="F65" s="31">
        <f>'Detailed Est Cashflow '!D65</f>
        <v>0</v>
      </c>
      <c r="G65" s="31"/>
      <c r="H65" s="31">
        <f>'Detailed Est Cashflow '!E65</f>
        <v>0</v>
      </c>
      <c r="I65" s="31"/>
      <c r="J65" s="31">
        <f>'Detailed Est Cashflow '!F65</f>
        <v>0</v>
      </c>
      <c r="K65" s="31"/>
      <c r="L65" s="31">
        <f>'Detailed Est Cashflow '!G65</f>
        <v>0</v>
      </c>
      <c r="M65" s="31"/>
      <c r="N65" s="31">
        <f>'Detailed Est Cashflow '!H65</f>
        <v>0</v>
      </c>
      <c r="O65" s="31"/>
      <c r="P65" s="31">
        <f>'Detailed Est Cashflow '!I65</f>
        <v>0</v>
      </c>
      <c r="Q65" s="31"/>
      <c r="R65" s="31">
        <f>'Detailed Est Cashflow '!J65</f>
        <v>0</v>
      </c>
      <c r="S65" s="31"/>
      <c r="T65" s="31">
        <f>'Detailed Est Cashflow '!K65</f>
        <v>0</v>
      </c>
      <c r="U65" s="31"/>
      <c r="V65" s="31">
        <f>'Detailed Est Cashflow '!L65</f>
        <v>0</v>
      </c>
      <c r="W65" s="31"/>
      <c r="X65" s="31">
        <f>'Detailed Est Cashflow '!M65</f>
        <v>0</v>
      </c>
      <c r="Y65" s="116"/>
    </row>
    <row r="66" spans="1:25">
      <c r="A66" s="29" t="s">
        <v>49</v>
      </c>
      <c r="B66" s="31">
        <f>'Detailed Est Cashflow '!B66</f>
        <v>0</v>
      </c>
      <c r="C66" s="31"/>
      <c r="D66" s="31">
        <f>'Detailed Est Cashflow '!C66</f>
        <v>0</v>
      </c>
      <c r="E66" s="31"/>
      <c r="F66" s="31">
        <f>'Detailed Est Cashflow '!D66</f>
        <v>0</v>
      </c>
      <c r="G66" s="31"/>
      <c r="H66" s="31">
        <f>'Detailed Est Cashflow '!E66</f>
        <v>0</v>
      </c>
      <c r="I66" s="31"/>
      <c r="J66" s="31">
        <f>'Detailed Est Cashflow '!F66</f>
        <v>0</v>
      </c>
      <c r="K66" s="31"/>
      <c r="L66" s="31">
        <f>'Detailed Est Cashflow '!G66</f>
        <v>0</v>
      </c>
      <c r="M66" s="31"/>
      <c r="N66" s="31">
        <f>'Detailed Est Cashflow '!H66</f>
        <v>0</v>
      </c>
      <c r="O66" s="31"/>
      <c r="P66" s="31">
        <f>'Detailed Est Cashflow '!I66</f>
        <v>0</v>
      </c>
      <c r="Q66" s="31"/>
      <c r="R66" s="31">
        <f>'Detailed Est Cashflow '!J66</f>
        <v>0</v>
      </c>
      <c r="S66" s="31"/>
      <c r="T66" s="31">
        <f>'Detailed Est Cashflow '!K66</f>
        <v>0</v>
      </c>
      <c r="U66" s="31"/>
      <c r="V66" s="31">
        <f>'Detailed Est Cashflow '!L66</f>
        <v>0</v>
      </c>
      <c r="W66" s="31"/>
      <c r="X66" s="31">
        <f>'Detailed Est Cashflow '!M66</f>
        <v>0</v>
      </c>
      <c r="Y66" s="116"/>
    </row>
    <row r="67" spans="1:25">
      <c r="A67" s="87" t="s">
        <v>50</v>
      </c>
      <c r="B67" s="90">
        <f>'Detailed Est Cashflow '!B67</f>
        <v>0</v>
      </c>
      <c r="C67" s="90">
        <f>SUM(C62:C66)</f>
        <v>0</v>
      </c>
      <c r="D67" s="90">
        <f>'Detailed Est Cashflow '!C67</f>
        <v>0</v>
      </c>
      <c r="E67" s="90">
        <f>SUM(E62:E66)</f>
        <v>0</v>
      </c>
      <c r="F67" s="90">
        <f>'Detailed Est Cashflow '!D67</f>
        <v>0</v>
      </c>
      <c r="G67" s="90">
        <f>SUM(G62:G66)</f>
        <v>0</v>
      </c>
      <c r="H67" s="90">
        <f>'Detailed Est Cashflow '!E67</f>
        <v>0</v>
      </c>
      <c r="I67" s="90">
        <f>SUM(I62:I66)</f>
        <v>0</v>
      </c>
      <c r="J67" s="90">
        <f>'Detailed Est Cashflow '!F67</f>
        <v>0</v>
      </c>
      <c r="K67" s="90">
        <f>SUM(K62:K66)</f>
        <v>0</v>
      </c>
      <c r="L67" s="90">
        <f>'Detailed Est Cashflow '!G67</f>
        <v>0</v>
      </c>
      <c r="M67" s="90">
        <f>SUM(M62:M66)</f>
        <v>0</v>
      </c>
      <c r="N67" s="90">
        <f>'Detailed Est Cashflow '!H67</f>
        <v>0</v>
      </c>
      <c r="O67" s="90">
        <f>SUM(O62:O66)</f>
        <v>0</v>
      </c>
      <c r="P67" s="90">
        <f>'Detailed Est Cashflow '!I67</f>
        <v>0</v>
      </c>
      <c r="Q67" s="90">
        <f>SUM(Q62:Q66)</f>
        <v>0</v>
      </c>
      <c r="R67" s="90">
        <f>'Detailed Est Cashflow '!J67</f>
        <v>0</v>
      </c>
      <c r="S67" s="90">
        <f>SUM(S62:S66)</f>
        <v>0</v>
      </c>
      <c r="T67" s="90">
        <f>'Detailed Est Cashflow '!K67</f>
        <v>0</v>
      </c>
      <c r="U67" s="90">
        <f>SUM(U62:U66)</f>
        <v>0</v>
      </c>
      <c r="V67" s="90">
        <f>'Detailed Est Cashflow '!L67</f>
        <v>0</v>
      </c>
      <c r="W67" s="90">
        <f>SUM(W62:W66)</f>
        <v>0</v>
      </c>
      <c r="X67" s="90">
        <f>'Detailed Est Cashflow '!M67</f>
        <v>0</v>
      </c>
      <c r="Y67" s="90">
        <f>SUM(Y62:Y66)</f>
        <v>0</v>
      </c>
    </row>
    <row r="68" spans="1:25" ht="15.75" thickBot="1">
      <c r="A68" s="69" t="s">
        <v>51</v>
      </c>
      <c r="B68" s="45"/>
      <c r="C68" s="45"/>
      <c r="D68" s="45"/>
      <c r="E68" s="45"/>
      <c r="F68" s="45"/>
      <c r="G68" s="45"/>
      <c r="H68" s="45"/>
      <c r="I68" s="45"/>
      <c r="J68" s="45"/>
      <c r="K68" s="45"/>
      <c r="L68" s="45"/>
      <c r="M68" s="45"/>
      <c r="N68" s="45"/>
      <c r="O68" s="45"/>
      <c r="P68" s="45"/>
      <c r="Q68" s="45"/>
      <c r="R68" s="45"/>
      <c r="S68" s="45"/>
      <c r="T68" s="45"/>
      <c r="U68" s="45"/>
      <c r="V68" s="45"/>
      <c r="W68" s="45"/>
      <c r="X68" s="45"/>
      <c r="Y68" s="45"/>
    </row>
    <row r="69" spans="1:25">
      <c r="A69" s="29" t="s">
        <v>52</v>
      </c>
      <c r="B69" s="31">
        <f>'Detailed Est Cashflow '!B69</f>
        <v>0</v>
      </c>
      <c r="C69" s="31"/>
      <c r="D69" s="31">
        <f>'Detailed Est Cashflow '!C69</f>
        <v>0</v>
      </c>
      <c r="E69" s="31"/>
      <c r="F69" s="31">
        <f>'Detailed Est Cashflow '!D69</f>
        <v>0</v>
      </c>
      <c r="G69" s="31"/>
      <c r="H69" s="31">
        <f>'Detailed Est Cashflow '!E69</f>
        <v>0</v>
      </c>
      <c r="I69" s="31"/>
      <c r="J69" s="31">
        <f>'Detailed Est Cashflow '!F69</f>
        <v>0</v>
      </c>
      <c r="K69" s="31"/>
      <c r="L69" s="31">
        <f>'Detailed Est Cashflow '!G69</f>
        <v>0</v>
      </c>
      <c r="M69" s="31"/>
      <c r="N69" s="31">
        <f>'Detailed Est Cashflow '!H69</f>
        <v>0</v>
      </c>
      <c r="O69" s="31"/>
      <c r="P69" s="31">
        <f>'Detailed Est Cashflow '!I69</f>
        <v>0</v>
      </c>
      <c r="Q69" s="31"/>
      <c r="R69" s="31">
        <f>'Detailed Est Cashflow '!J69</f>
        <v>0</v>
      </c>
      <c r="S69" s="31"/>
      <c r="T69" s="31">
        <f>'Detailed Est Cashflow '!K69</f>
        <v>0</v>
      </c>
      <c r="U69" s="31"/>
      <c r="V69" s="31">
        <f>'Detailed Est Cashflow '!L69</f>
        <v>0</v>
      </c>
      <c r="W69" s="31"/>
      <c r="X69" s="31">
        <f>'Detailed Est Cashflow '!M69</f>
        <v>0</v>
      </c>
      <c r="Y69" s="116"/>
    </row>
    <row r="70" spans="1:25">
      <c r="A70" s="29" t="s">
        <v>53</v>
      </c>
      <c r="B70" s="31">
        <f>'Detailed Est Cashflow '!B70</f>
        <v>0</v>
      </c>
      <c r="C70" s="31"/>
      <c r="D70" s="31">
        <f>'Detailed Est Cashflow '!C70</f>
        <v>0</v>
      </c>
      <c r="E70" s="31"/>
      <c r="F70" s="31">
        <f>'Detailed Est Cashflow '!D70</f>
        <v>0</v>
      </c>
      <c r="G70" s="31"/>
      <c r="H70" s="31">
        <f>'Detailed Est Cashflow '!E70</f>
        <v>0</v>
      </c>
      <c r="I70" s="31"/>
      <c r="J70" s="31">
        <f>'Detailed Est Cashflow '!F70</f>
        <v>0</v>
      </c>
      <c r="K70" s="31"/>
      <c r="L70" s="31">
        <f>'Detailed Est Cashflow '!G70</f>
        <v>0</v>
      </c>
      <c r="M70" s="31"/>
      <c r="N70" s="31">
        <f>'Detailed Est Cashflow '!H70</f>
        <v>0</v>
      </c>
      <c r="O70" s="31"/>
      <c r="P70" s="31">
        <f>'Detailed Est Cashflow '!I70</f>
        <v>0</v>
      </c>
      <c r="Q70" s="31"/>
      <c r="R70" s="31">
        <f>'Detailed Est Cashflow '!J70</f>
        <v>0</v>
      </c>
      <c r="S70" s="31"/>
      <c r="T70" s="31">
        <f>'Detailed Est Cashflow '!K70</f>
        <v>0</v>
      </c>
      <c r="U70" s="31"/>
      <c r="V70" s="31">
        <f>'Detailed Est Cashflow '!L70</f>
        <v>0</v>
      </c>
      <c r="W70" s="31"/>
      <c r="X70" s="31">
        <f>'Detailed Est Cashflow '!M70</f>
        <v>0</v>
      </c>
      <c r="Y70" s="116"/>
    </row>
    <row r="71" spans="1:25">
      <c r="A71" s="29" t="s">
        <v>54</v>
      </c>
      <c r="B71" s="31">
        <f>'Detailed Est Cashflow '!B71</f>
        <v>0</v>
      </c>
      <c r="C71" s="31"/>
      <c r="D71" s="31">
        <f>'Detailed Est Cashflow '!C71</f>
        <v>0</v>
      </c>
      <c r="E71" s="31"/>
      <c r="F71" s="31">
        <f>'Detailed Est Cashflow '!D71</f>
        <v>0</v>
      </c>
      <c r="G71" s="31"/>
      <c r="H71" s="31">
        <f>'Detailed Est Cashflow '!E71</f>
        <v>0</v>
      </c>
      <c r="I71" s="31"/>
      <c r="J71" s="31">
        <f>'Detailed Est Cashflow '!F71</f>
        <v>0</v>
      </c>
      <c r="K71" s="31"/>
      <c r="L71" s="31">
        <f>'Detailed Est Cashflow '!G71</f>
        <v>0</v>
      </c>
      <c r="M71" s="31"/>
      <c r="N71" s="31">
        <f>'Detailed Est Cashflow '!H71</f>
        <v>0</v>
      </c>
      <c r="O71" s="31"/>
      <c r="P71" s="31">
        <f>'Detailed Est Cashflow '!I71</f>
        <v>0</v>
      </c>
      <c r="Q71" s="31"/>
      <c r="R71" s="31">
        <f>'Detailed Est Cashflow '!J71</f>
        <v>0</v>
      </c>
      <c r="S71" s="31"/>
      <c r="T71" s="31">
        <f>'Detailed Est Cashflow '!K71</f>
        <v>0</v>
      </c>
      <c r="U71" s="31"/>
      <c r="V71" s="31">
        <f>'Detailed Est Cashflow '!L71</f>
        <v>0</v>
      </c>
      <c r="W71" s="31"/>
      <c r="X71" s="31">
        <f>'Detailed Est Cashflow '!M71</f>
        <v>0</v>
      </c>
      <c r="Y71" s="116"/>
    </row>
    <row r="72" spans="1:25">
      <c r="A72" s="88" t="s">
        <v>55</v>
      </c>
      <c r="B72" s="90">
        <f>'Detailed Est Cashflow '!B72</f>
        <v>0</v>
      </c>
      <c r="C72" s="90">
        <f>SUM(C69:C71)</f>
        <v>0</v>
      </c>
      <c r="D72" s="90">
        <f>'Detailed Est Cashflow '!C72</f>
        <v>0</v>
      </c>
      <c r="E72" s="90">
        <f>SUM(E69:E71)</f>
        <v>0</v>
      </c>
      <c r="F72" s="90">
        <f>'Detailed Est Cashflow '!D72</f>
        <v>0</v>
      </c>
      <c r="G72" s="90">
        <f>SUM(G69:G71)</f>
        <v>0</v>
      </c>
      <c r="H72" s="90">
        <f>'Detailed Est Cashflow '!E72</f>
        <v>0</v>
      </c>
      <c r="I72" s="90">
        <f>SUM(I69:I71)</f>
        <v>0</v>
      </c>
      <c r="J72" s="90">
        <f>'Detailed Est Cashflow '!F72</f>
        <v>0</v>
      </c>
      <c r="K72" s="90">
        <f>SUM(K69:K71)</f>
        <v>0</v>
      </c>
      <c r="L72" s="90">
        <f>'Detailed Est Cashflow '!G72</f>
        <v>0</v>
      </c>
      <c r="M72" s="90">
        <f>SUM(M69:M71)</f>
        <v>0</v>
      </c>
      <c r="N72" s="90">
        <f>'Detailed Est Cashflow '!H72</f>
        <v>0</v>
      </c>
      <c r="O72" s="90">
        <f>SUM(O69:O71)</f>
        <v>0</v>
      </c>
      <c r="P72" s="90">
        <f>'Detailed Est Cashflow '!I72</f>
        <v>0</v>
      </c>
      <c r="Q72" s="90">
        <f>SUM(Q69:Q71)</f>
        <v>0</v>
      </c>
      <c r="R72" s="90">
        <f>'Detailed Est Cashflow '!J72</f>
        <v>0</v>
      </c>
      <c r="S72" s="90">
        <f>SUM(S69:S71)</f>
        <v>0</v>
      </c>
      <c r="T72" s="90">
        <f>'Detailed Est Cashflow '!K72</f>
        <v>0</v>
      </c>
      <c r="U72" s="90">
        <f>SUM(U69:U71)</f>
        <v>0</v>
      </c>
      <c r="V72" s="90">
        <f>'Detailed Est Cashflow '!L72</f>
        <v>0</v>
      </c>
      <c r="W72" s="90">
        <f>SUM(W69:W71)</f>
        <v>0</v>
      </c>
      <c r="X72" s="90">
        <f>'Detailed Est Cashflow '!M72</f>
        <v>0</v>
      </c>
      <c r="Y72" s="90">
        <f>SUM(Y69:Y71)</f>
        <v>0</v>
      </c>
    </row>
    <row r="73" spans="1:25" ht="15.75" thickBot="1">
      <c r="A73" s="69" t="s">
        <v>56</v>
      </c>
      <c r="B73" s="45"/>
      <c r="C73" s="45"/>
      <c r="D73" s="45"/>
      <c r="E73" s="45"/>
      <c r="F73" s="45"/>
      <c r="G73" s="45"/>
      <c r="H73" s="45"/>
      <c r="I73" s="45"/>
      <c r="J73" s="45"/>
      <c r="K73" s="45"/>
      <c r="L73" s="45"/>
      <c r="M73" s="45"/>
      <c r="N73" s="45"/>
      <c r="O73" s="45"/>
      <c r="P73" s="45"/>
      <c r="Q73" s="45"/>
      <c r="R73" s="45"/>
      <c r="S73" s="45"/>
      <c r="T73" s="45"/>
      <c r="U73" s="45"/>
      <c r="V73" s="45"/>
      <c r="W73" s="45"/>
      <c r="X73" s="45"/>
      <c r="Y73" s="45"/>
    </row>
    <row r="74" spans="1:25" ht="15">
      <c r="A74" s="70" t="s">
        <v>57</v>
      </c>
      <c r="B74" s="31"/>
      <c r="C74" s="117"/>
      <c r="D74" s="32"/>
      <c r="E74" s="32"/>
      <c r="F74" s="32"/>
      <c r="G74" s="32"/>
      <c r="H74" s="32"/>
      <c r="I74" s="32"/>
      <c r="J74" s="32"/>
      <c r="K74" s="32"/>
      <c r="L74" s="32"/>
      <c r="M74" s="32"/>
      <c r="N74" s="32"/>
      <c r="O74" s="32"/>
      <c r="P74" s="32"/>
      <c r="Q74" s="32"/>
      <c r="R74" s="32"/>
      <c r="S74" s="32"/>
      <c r="T74" s="32"/>
      <c r="U74" s="32"/>
      <c r="V74" s="32"/>
      <c r="W74" s="32"/>
      <c r="X74" s="32"/>
      <c r="Y74" s="32"/>
    </row>
    <row r="75" spans="1:25">
      <c r="A75" s="29" t="s">
        <v>58</v>
      </c>
      <c r="B75" s="31">
        <f>'Detailed Est Cashflow '!B75</f>
        <v>0</v>
      </c>
      <c r="C75" s="31"/>
      <c r="D75" s="31">
        <f>'Detailed Est Cashflow '!C75</f>
        <v>0</v>
      </c>
      <c r="E75" s="31"/>
      <c r="F75" s="31">
        <f>'Detailed Est Cashflow '!D75</f>
        <v>0</v>
      </c>
      <c r="G75" s="31"/>
      <c r="H75" s="31">
        <f>'Detailed Est Cashflow '!E75</f>
        <v>0</v>
      </c>
      <c r="I75" s="31"/>
      <c r="J75" s="31">
        <f>'Detailed Est Cashflow '!F75</f>
        <v>0</v>
      </c>
      <c r="K75" s="31"/>
      <c r="L75" s="31">
        <f>'Detailed Est Cashflow '!G75</f>
        <v>0</v>
      </c>
      <c r="M75" s="31"/>
      <c r="N75" s="31">
        <f>'Detailed Est Cashflow '!H75</f>
        <v>0</v>
      </c>
      <c r="O75" s="31"/>
      <c r="P75" s="31">
        <f>'Detailed Est Cashflow '!I75</f>
        <v>0</v>
      </c>
      <c r="Q75" s="31"/>
      <c r="R75" s="31">
        <f>'Detailed Est Cashflow '!J75</f>
        <v>0</v>
      </c>
      <c r="S75" s="31"/>
      <c r="T75" s="31">
        <f>'Detailed Est Cashflow '!K75</f>
        <v>0</v>
      </c>
      <c r="U75" s="31"/>
      <c r="V75" s="31">
        <f>'Detailed Est Cashflow '!L75</f>
        <v>0</v>
      </c>
      <c r="W75" s="31"/>
      <c r="X75" s="31">
        <f>'Detailed Est Cashflow '!M75</f>
        <v>0</v>
      </c>
      <c r="Y75" s="116"/>
    </row>
    <row r="76" spans="1:25">
      <c r="A76" s="29" t="s">
        <v>59</v>
      </c>
      <c r="B76" s="31">
        <f>'Detailed Est Cashflow '!B76</f>
        <v>0</v>
      </c>
      <c r="C76" s="31"/>
      <c r="D76" s="31">
        <f>'Detailed Est Cashflow '!C76</f>
        <v>0</v>
      </c>
      <c r="E76" s="31"/>
      <c r="F76" s="31">
        <f>'Detailed Est Cashflow '!D76</f>
        <v>0</v>
      </c>
      <c r="G76" s="31"/>
      <c r="H76" s="31">
        <f>'Detailed Est Cashflow '!E76</f>
        <v>0</v>
      </c>
      <c r="I76" s="31"/>
      <c r="J76" s="31">
        <f>'Detailed Est Cashflow '!F76</f>
        <v>0</v>
      </c>
      <c r="K76" s="31"/>
      <c r="L76" s="31">
        <f>'Detailed Est Cashflow '!G76</f>
        <v>0</v>
      </c>
      <c r="M76" s="31"/>
      <c r="N76" s="31">
        <f>'Detailed Est Cashflow '!H76</f>
        <v>0</v>
      </c>
      <c r="O76" s="31"/>
      <c r="P76" s="31">
        <f>'Detailed Est Cashflow '!I76</f>
        <v>0</v>
      </c>
      <c r="Q76" s="31"/>
      <c r="R76" s="31">
        <f>'Detailed Est Cashflow '!J76</f>
        <v>0</v>
      </c>
      <c r="S76" s="31"/>
      <c r="T76" s="31">
        <f>'Detailed Est Cashflow '!K76</f>
        <v>0</v>
      </c>
      <c r="U76" s="31"/>
      <c r="V76" s="31">
        <f>'Detailed Est Cashflow '!L76</f>
        <v>0</v>
      </c>
      <c r="W76" s="31"/>
      <c r="X76" s="31">
        <f>'Detailed Est Cashflow '!M76</f>
        <v>0</v>
      </c>
      <c r="Y76" s="116"/>
    </row>
    <row r="77" spans="1:25">
      <c r="A77" s="29" t="s">
        <v>60</v>
      </c>
      <c r="B77" s="31">
        <f>'Detailed Est Cashflow '!B77</f>
        <v>0</v>
      </c>
      <c r="C77" s="31"/>
      <c r="D77" s="31">
        <f>'Detailed Est Cashflow '!C77</f>
        <v>0</v>
      </c>
      <c r="E77" s="31"/>
      <c r="F77" s="31">
        <f>'Detailed Est Cashflow '!D77</f>
        <v>0</v>
      </c>
      <c r="G77" s="31"/>
      <c r="H77" s="31">
        <f>'Detailed Est Cashflow '!E77</f>
        <v>0</v>
      </c>
      <c r="I77" s="31"/>
      <c r="J77" s="31">
        <f>'Detailed Est Cashflow '!F77</f>
        <v>0</v>
      </c>
      <c r="K77" s="31"/>
      <c r="L77" s="31">
        <f>'Detailed Est Cashflow '!G77</f>
        <v>0</v>
      </c>
      <c r="M77" s="31"/>
      <c r="N77" s="31">
        <f>'Detailed Est Cashflow '!H77</f>
        <v>0</v>
      </c>
      <c r="O77" s="31"/>
      <c r="P77" s="31">
        <f>'Detailed Est Cashflow '!I77</f>
        <v>0</v>
      </c>
      <c r="Q77" s="31"/>
      <c r="R77" s="31">
        <f>'Detailed Est Cashflow '!J77</f>
        <v>0</v>
      </c>
      <c r="S77" s="31"/>
      <c r="T77" s="31">
        <f>'Detailed Est Cashflow '!K77</f>
        <v>0</v>
      </c>
      <c r="U77" s="31"/>
      <c r="V77" s="31">
        <f>'Detailed Est Cashflow '!L77</f>
        <v>0</v>
      </c>
      <c r="W77" s="31"/>
      <c r="X77" s="31">
        <f>'Detailed Est Cashflow '!M77</f>
        <v>0</v>
      </c>
      <c r="Y77" s="116"/>
    </row>
    <row r="78" spans="1:25">
      <c r="A78" s="29" t="s">
        <v>61</v>
      </c>
      <c r="B78" s="31">
        <f>'Detailed Est Cashflow '!B78</f>
        <v>0</v>
      </c>
      <c r="C78" s="31"/>
      <c r="D78" s="31">
        <f>'Detailed Est Cashflow '!C78</f>
        <v>0</v>
      </c>
      <c r="E78" s="31"/>
      <c r="F78" s="31">
        <f>'Detailed Est Cashflow '!D78</f>
        <v>0</v>
      </c>
      <c r="G78" s="31"/>
      <c r="H78" s="31">
        <f>'Detailed Est Cashflow '!E78</f>
        <v>0</v>
      </c>
      <c r="I78" s="31"/>
      <c r="J78" s="31">
        <f>'Detailed Est Cashflow '!F78</f>
        <v>0</v>
      </c>
      <c r="K78" s="31"/>
      <c r="L78" s="31">
        <f>'Detailed Est Cashflow '!G78</f>
        <v>0</v>
      </c>
      <c r="M78" s="31"/>
      <c r="N78" s="31">
        <f>'Detailed Est Cashflow '!H78</f>
        <v>0</v>
      </c>
      <c r="O78" s="31"/>
      <c r="P78" s="31">
        <f>'Detailed Est Cashflow '!I78</f>
        <v>0</v>
      </c>
      <c r="Q78" s="31"/>
      <c r="R78" s="31">
        <f>'Detailed Est Cashflow '!J78</f>
        <v>0</v>
      </c>
      <c r="S78" s="31"/>
      <c r="T78" s="31">
        <f>'Detailed Est Cashflow '!K78</f>
        <v>0</v>
      </c>
      <c r="U78" s="31"/>
      <c r="V78" s="31">
        <f>'Detailed Est Cashflow '!L78</f>
        <v>0</v>
      </c>
      <c r="W78" s="31"/>
      <c r="X78" s="31">
        <f>'Detailed Est Cashflow '!M78</f>
        <v>0</v>
      </c>
      <c r="Y78" s="116"/>
    </row>
    <row r="79" spans="1:25">
      <c r="A79" s="29" t="s">
        <v>62</v>
      </c>
      <c r="B79" s="31">
        <f>'Detailed Est Cashflow '!B79</f>
        <v>0</v>
      </c>
      <c r="C79" s="31"/>
      <c r="D79" s="31">
        <f>'Detailed Est Cashflow '!C79</f>
        <v>0</v>
      </c>
      <c r="E79" s="31"/>
      <c r="F79" s="31">
        <f>'Detailed Est Cashflow '!D79</f>
        <v>0</v>
      </c>
      <c r="G79" s="31"/>
      <c r="H79" s="31">
        <f>'Detailed Est Cashflow '!E79</f>
        <v>0</v>
      </c>
      <c r="I79" s="31"/>
      <c r="J79" s="31">
        <f>'Detailed Est Cashflow '!F79</f>
        <v>0</v>
      </c>
      <c r="K79" s="31"/>
      <c r="L79" s="31">
        <f>'Detailed Est Cashflow '!G79</f>
        <v>0</v>
      </c>
      <c r="M79" s="31"/>
      <c r="N79" s="31">
        <f>'Detailed Est Cashflow '!H79</f>
        <v>0</v>
      </c>
      <c r="O79" s="31"/>
      <c r="P79" s="31">
        <f>'Detailed Est Cashflow '!I79</f>
        <v>0</v>
      </c>
      <c r="Q79" s="31"/>
      <c r="R79" s="31">
        <f>'Detailed Est Cashflow '!J79</f>
        <v>0</v>
      </c>
      <c r="S79" s="31"/>
      <c r="T79" s="31">
        <f>'Detailed Est Cashflow '!K79</f>
        <v>0</v>
      </c>
      <c r="U79" s="31"/>
      <c r="V79" s="31">
        <f>'Detailed Est Cashflow '!L79</f>
        <v>0</v>
      </c>
      <c r="W79" s="31"/>
      <c r="X79" s="31">
        <f>'Detailed Est Cashflow '!M79</f>
        <v>0</v>
      </c>
      <c r="Y79" s="116"/>
    </row>
    <row r="80" spans="1:25">
      <c r="A80" s="34" t="s">
        <v>101</v>
      </c>
      <c r="B80" s="106">
        <f>'Detailed Est Cashflow '!B80</f>
        <v>0</v>
      </c>
      <c r="C80" s="106">
        <f>SUM(C75:C79)</f>
        <v>0</v>
      </c>
      <c r="D80" s="106">
        <f>'Detailed Est Cashflow '!C80</f>
        <v>0</v>
      </c>
      <c r="E80" s="106">
        <f>SUM(E75:E79)</f>
        <v>0</v>
      </c>
      <c r="F80" s="106">
        <f>'Detailed Est Cashflow '!D80</f>
        <v>0</v>
      </c>
      <c r="G80" s="106">
        <f>SUM(G75:G79)</f>
        <v>0</v>
      </c>
      <c r="H80" s="106">
        <f>'Detailed Est Cashflow '!E80</f>
        <v>0</v>
      </c>
      <c r="I80" s="106">
        <f>SUM(I75:I79)</f>
        <v>0</v>
      </c>
      <c r="J80" s="106">
        <f>'Detailed Est Cashflow '!F80</f>
        <v>0</v>
      </c>
      <c r="K80" s="106">
        <f>SUM(K75:K79)</f>
        <v>0</v>
      </c>
      <c r="L80" s="106">
        <f>'Detailed Est Cashflow '!G80</f>
        <v>0</v>
      </c>
      <c r="M80" s="106">
        <f>SUM(M75:M79)</f>
        <v>0</v>
      </c>
      <c r="N80" s="106">
        <f>'Detailed Est Cashflow '!H80</f>
        <v>0</v>
      </c>
      <c r="O80" s="106">
        <f>SUM(O75:O79)</f>
        <v>0</v>
      </c>
      <c r="P80" s="106">
        <f>'Detailed Est Cashflow '!I80</f>
        <v>0</v>
      </c>
      <c r="Q80" s="106">
        <f>SUM(Q75:Q79)</f>
        <v>0</v>
      </c>
      <c r="R80" s="106">
        <f>'Detailed Est Cashflow '!J80</f>
        <v>0</v>
      </c>
      <c r="S80" s="106">
        <f>SUM(S75:S79)</f>
        <v>0</v>
      </c>
      <c r="T80" s="106">
        <f>'Detailed Est Cashflow '!K80</f>
        <v>0</v>
      </c>
      <c r="U80" s="106">
        <f>SUM(U75:U79)</f>
        <v>0</v>
      </c>
      <c r="V80" s="106">
        <f>'Detailed Est Cashflow '!L80</f>
        <v>0</v>
      </c>
      <c r="W80" s="106">
        <f>SUM(W75:W79)</f>
        <v>0</v>
      </c>
      <c r="X80" s="106">
        <f>'Detailed Est Cashflow '!M80</f>
        <v>0</v>
      </c>
      <c r="Y80" s="106">
        <f>SUM(Y75:Y79)</f>
        <v>0</v>
      </c>
    </row>
    <row r="81" spans="1:25" ht="15">
      <c r="A81" s="70" t="s">
        <v>63</v>
      </c>
      <c r="B81" s="31"/>
      <c r="C81" s="117"/>
      <c r="D81" s="32"/>
      <c r="E81" s="32"/>
      <c r="F81" s="32"/>
      <c r="G81" s="32"/>
      <c r="H81" s="32"/>
      <c r="I81" s="32"/>
      <c r="J81" s="32"/>
      <c r="K81" s="32"/>
      <c r="L81" s="32"/>
      <c r="M81" s="32"/>
      <c r="N81" s="32"/>
      <c r="O81" s="32"/>
      <c r="P81" s="32"/>
      <c r="Q81" s="32"/>
      <c r="R81" s="32"/>
      <c r="S81" s="32"/>
      <c r="T81" s="32"/>
      <c r="U81" s="32"/>
      <c r="V81" s="32"/>
      <c r="W81" s="32"/>
      <c r="X81" s="32"/>
      <c r="Y81" s="118"/>
    </row>
    <row r="82" spans="1:25">
      <c r="A82" s="29" t="s">
        <v>58</v>
      </c>
      <c r="B82" s="41">
        <f>'Detailed Est Cashflow '!B82</f>
        <v>0</v>
      </c>
      <c r="C82" s="41"/>
      <c r="D82" s="41">
        <f>'Detailed Est Cashflow '!C82</f>
        <v>0</v>
      </c>
      <c r="E82" s="41"/>
      <c r="F82" s="41">
        <f>'Detailed Est Cashflow '!D82</f>
        <v>0</v>
      </c>
      <c r="G82" s="41"/>
      <c r="H82" s="41">
        <f>'Detailed Est Cashflow '!E82</f>
        <v>0</v>
      </c>
      <c r="I82" s="41"/>
      <c r="J82" s="41">
        <f>'Detailed Est Cashflow '!F82</f>
        <v>0</v>
      </c>
      <c r="K82" s="41"/>
      <c r="L82" s="41">
        <f>'Detailed Est Cashflow '!G82</f>
        <v>0</v>
      </c>
      <c r="M82" s="41"/>
      <c r="N82" s="41">
        <f>'Detailed Est Cashflow '!H82</f>
        <v>0</v>
      </c>
      <c r="O82" s="41"/>
      <c r="P82" s="41">
        <f>'Detailed Est Cashflow '!I82</f>
        <v>0</v>
      </c>
      <c r="Q82" s="41"/>
      <c r="R82" s="41">
        <f>'Detailed Est Cashflow '!J82</f>
        <v>0</v>
      </c>
      <c r="S82" s="41"/>
      <c r="T82" s="41">
        <f>'Detailed Est Cashflow '!K82</f>
        <v>0</v>
      </c>
      <c r="U82" s="41"/>
      <c r="V82" s="41">
        <f>'Detailed Est Cashflow '!L82</f>
        <v>0</v>
      </c>
      <c r="W82" s="41"/>
      <c r="X82" s="41">
        <f>'Detailed Est Cashflow '!M82</f>
        <v>0</v>
      </c>
      <c r="Y82" s="119"/>
    </row>
    <row r="83" spans="1:25">
      <c r="A83" s="29" t="s">
        <v>59</v>
      </c>
      <c r="B83" s="41">
        <f>'Detailed Est Cashflow '!B83</f>
        <v>0</v>
      </c>
      <c r="C83" s="41"/>
      <c r="D83" s="41">
        <f>'Detailed Est Cashflow '!C83</f>
        <v>0</v>
      </c>
      <c r="E83" s="41"/>
      <c r="F83" s="41">
        <f>'Detailed Est Cashflow '!D83</f>
        <v>0</v>
      </c>
      <c r="G83" s="41"/>
      <c r="H83" s="41">
        <f>'Detailed Est Cashflow '!E83</f>
        <v>0</v>
      </c>
      <c r="I83" s="41"/>
      <c r="J83" s="41">
        <f>'Detailed Est Cashflow '!F83</f>
        <v>0</v>
      </c>
      <c r="K83" s="41"/>
      <c r="L83" s="41">
        <f>'Detailed Est Cashflow '!G83</f>
        <v>0</v>
      </c>
      <c r="M83" s="41"/>
      <c r="N83" s="41">
        <f>'Detailed Est Cashflow '!H83</f>
        <v>0</v>
      </c>
      <c r="O83" s="41"/>
      <c r="P83" s="41">
        <f>'Detailed Est Cashflow '!I83</f>
        <v>0</v>
      </c>
      <c r="Q83" s="41"/>
      <c r="R83" s="41">
        <f>'Detailed Est Cashflow '!J83</f>
        <v>0</v>
      </c>
      <c r="S83" s="41"/>
      <c r="T83" s="41">
        <f>'Detailed Est Cashflow '!K83</f>
        <v>0</v>
      </c>
      <c r="U83" s="41"/>
      <c r="V83" s="41">
        <f>'Detailed Est Cashflow '!L83</f>
        <v>0</v>
      </c>
      <c r="W83" s="41"/>
      <c r="X83" s="41">
        <f>'Detailed Est Cashflow '!M83</f>
        <v>0</v>
      </c>
      <c r="Y83" s="119"/>
    </row>
    <row r="84" spans="1:25">
      <c r="A84" s="29" t="s">
        <v>60</v>
      </c>
      <c r="B84" s="41">
        <f>'Detailed Est Cashflow '!B84</f>
        <v>0</v>
      </c>
      <c r="C84" s="41"/>
      <c r="D84" s="41">
        <f>'Detailed Est Cashflow '!C84</f>
        <v>0</v>
      </c>
      <c r="E84" s="41"/>
      <c r="F84" s="41">
        <f>'Detailed Est Cashflow '!D84</f>
        <v>0</v>
      </c>
      <c r="G84" s="41"/>
      <c r="H84" s="41">
        <f>'Detailed Est Cashflow '!E84</f>
        <v>0</v>
      </c>
      <c r="I84" s="41"/>
      <c r="J84" s="41">
        <f>'Detailed Est Cashflow '!F84</f>
        <v>0</v>
      </c>
      <c r="K84" s="41"/>
      <c r="L84" s="41">
        <f>'Detailed Est Cashflow '!G84</f>
        <v>0</v>
      </c>
      <c r="M84" s="41"/>
      <c r="N84" s="41">
        <f>'Detailed Est Cashflow '!H84</f>
        <v>0</v>
      </c>
      <c r="O84" s="41"/>
      <c r="P84" s="41">
        <f>'Detailed Est Cashflow '!I84</f>
        <v>0</v>
      </c>
      <c r="Q84" s="41"/>
      <c r="R84" s="41">
        <f>'Detailed Est Cashflow '!J84</f>
        <v>0</v>
      </c>
      <c r="S84" s="41"/>
      <c r="T84" s="41">
        <f>'Detailed Est Cashflow '!K84</f>
        <v>0</v>
      </c>
      <c r="U84" s="41"/>
      <c r="V84" s="41">
        <f>'Detailed Est Cashflow '!L84</f>
        <v>0</v>
      </c>
      <c r="W84" s="41"/>
      <c r="X84" s="41">
        <f>'Detailed Est Cashflow '!M84</f>
        <v>0</v>
      </c>
      <c r="Y84" s="119"/>
    </row>
    <row r="85" spans="1:25">
      <c r="A85" s="29" t="s">
        <v>61</v>
      </c>
      <c r="B85" s="41">
        <f>'Detailed Est Cashflow '!B85</f>
        <v>0</v>
      </c>
      <c r="C85" s="41"/>
      <c r="D85" s="41">
        <f>'Detailed Est Cashflow '!C85</f>
        <v>0</v>
      </c>
      <c r="E85" s="41"/>
      <c r="F85" s="41">
        <f>'Detailed Est Cashflow '!D85</f>
        <v>0</v>
      </c>
      <c r="G85" s="41"/>
      <c r="H85" s="41">
        <f>'Detailed Est Cashflow '!E85</f>
        <v>0</v>
      </c>
      <c r="I85" s="41"/>
      <c r="J85" s="41">
        <f>'Detailed Est Cashflow '!F85</f>
        <v>0</v>
      </c>
      <c r="K85" s="41"/>
      <c r="L85" s="41">
        <f>'Detailed Est Cashflow '!G85</f>
        <v>0</v>
      </c>
      <c r="M85" s="41"/>
      <c r="N85" s="41">
        <f>'Detailed Est Cashflow '!H85</f>
        <v>0</v>
      </c>
      <c r="O85" s="41"/>
      <c r="P85" s="41">
        <f>'Detailed Est Cashflow '!I85</f>
        <v>0</v>
      </c>
      <c r="Q85" s="41"/>
      <c r="R85" s="41">
        <f>'Detailed Est Cashflow '!J85</f>
        <v>0</v>
      </c>
      <c r="S85" s="41"/>
      <c r="T85" s="41">
        <f>'Detailed Est Cashflow '!K85</f>
        <v>0</v>
      </c>
      <c r="U85" s="41"/>
      <c r="V85" s="41">
        <f>'Detailed Est Cashflow '!L85</f>
        <v>0</v>
      </c>
      <c r="W85" s="41"/>
      <c r="X85" s="41">
        <f>'Detailed Est Cashflow '!M85</f>
        <v>0</v>
      </c>
      <c r="Y85" s="119"/>
    </row>
    <row r="86" spans="1:25">
      <c r="A86" s="29" t="s">
        <v>62</v>
      </c>
      <c r="B86" s="41">
        <f>'Detailed Est Cashflow '!B86</f>
        <v>0</v>
      </c>
      <c r="C86" s="41"/>
      <c r="D86" s="41">
        <f>'Detailed Est Cashflow '!C86</f>
        <v>0</v>
      </c>
      <c r="E86" s="41"/>
      <c r="F86" s="41">
        <f>'Detailed Est Cashflow '!D86</f>
        <v>0</v>
      </c>
      <c r="G86" s="41"/>
      <c r="H86" s="41">
        <f>'Detailed Est Cashflow '!E86</f>
        <v>0</v>
      </c>
      <c r="I86" s="41"/>
      <c r="J86" s="41">
        <f>'Detailed Est Cashflow '!F86</f>
        <v>0</v>
      </c>
      <c r="K86" s="41"/>
      <c r="L86" s="41">
        <f>'Detailed Est Cashflow '!G86</f>
        <v>0</v>
      </c>
      <c r="M86" s="41"/>
      <c r="N86" s="41">
        <f>'Detailed Est Cashflow '!H86</f>
        <v>0</v>
      </c>
      <c r="O86" s="41"/>
      <c r="P86" s="41">
        <f>'Detailed Est Cashflow '!I86</f>
        <v>0</v>
      </c>
      <c r="Q86" s="41"/>
      <c r="R86" s="41">
        <f>'Detailed Est Cashflow '!J86</f>
        <v>0</v>
      </c>
      <c r="S86" s="41"/>
      <c r="T86" s="41">
        <f>'Detailed Est Cashflow '!K86</f>
        <v>0</v>
      </c>
      <c r="U86" s="41"/>
      <c r="V86" s="41">
        <f>'Detailed Est Cashflow '!L86</f>
        <v>0</v>
      </c>
      <c r="W86" s="41"/>
      <c r="X86" s="41">
        <f>'Detailed Est Cashflow '!M86</f>
        <v>0</v>
      </c>
      <c r="Y86" s="119"/>
    </row>
    <row r="87" spans="1:25">
      <c r="A87" s="34" t="s">
        <v>102</v>
      </c>
      <c r="B87" s="106">
        <f>'Detailed Est Cashflow '!B87</f>
        <v>0</v>
      </c>
      <c r="C87" s="106">
        <f>SUM(C82:C86)</f>
        <v>0</v>
      </c>
      <c r="D87" s="106">
        <f>'Detailed Est Cashflow '!C87</f>
        <v>0</v>
      </c>
      <c r="E87" s="106">
        <f>SUM(E82:E86)</f>
        <v>0</v>
      </c>
      <c r="F87" s="106">
        <f>'Detailed Est Cashflow '!D87</f>
        <v>0</v>
      </c>
      <c r="G87" s="106">
        <f>SUM(G82:G86)</f>
        <v>0</v>
      </c>
      <c r="H87" s="106">
        <f>'Detailed Est Cashflow '!E87</f>
        <v>0</v>
      </c>
      <c r="I87" s="106">
        <f>SUM(I82:I86)</f>
        <v>0</v>
      </c>
      <c r="J87" s="106">
        <f>'Detailed Est Cashflow '!F87</f>
        <v>0</v>
      </c>
      <c r="K87" s="106">
        <f>SUM(K82:K86)</f>
        <v>0</v>
      </c>
      <c r="L87" s="106">
        <f>'Detailed Est Cashflow '!G87</f>
        <v>0</v>
      </c>
      <c r="M87" s="106">
        <f>SUM(M82:M86)</f>
        <v>0</v>
      </c>
      <c r="N87" s="106">
        <f>'Detailed Est Cashflow '!H87</f>
        <v>0</v>
      </c>
      <c r="O87" s="106">
        <f>SUM(O82:O86)</f>
        <v>0</v>
      </c>
      <c r="P87" s="106">
        <f>'Detailed Est Cashflow '!I87</f>
        <v>0</v>
      </c>
      <c r="Q87" s="106">
        <f>SUM(Q82:Q86)</f>
        <v>0</v>
      </c>
      <c r="R87" s="106">
        <f>'Detailed Est Cashflow '!J87</f>
        <v>0</v>
      </c>
      <c r="S87" s="106">
        <f>SUM(S82:S86)</f>
        <v>0</v>
      </c>
      <c r="T87" s="106">
        <f>'Detailed Est Cashflow '!K87</f>
        <v>0</v>
      </c>
      <c r="U87" s="106">
        <f>SUM(U82:U86)</f>
        <v>0</v>
      </c>
      <c r="V87" s="106">
        <f>'Detailed Est Cashflow '!L87</f>
        <v>0</v>
      </c>
      <c r="W87" s="106">
        <f>SUM(W82:W86)</f>
        <v>0</v>
      </c>
      <c r="X87" s="106">
        <f>'Detailed Est Cashflow '!M87</f>
        <v>0</v>
      </c>
      <c r="Y87" s="106">
        <f>SUM(Y82:Y86)</f>
        <v>0</v>
      </c>
    </row>
    <row r="88" spans="1:25">
      <c r="A88" s="29" t="s">
        <v>64</v>
      </c>
      <c r="B88" s="41">
        <f>'Detailed Est Cashflow '!B88</f>
        <v>0</v>
      </c>
      <c r="C88" s="41"/>
      <c r="D88" s="41">
        <f>'Detailed Est Cashflow '!C88</f>
        <v>0</v>
      </c>
      <c r="E88" s="41"/>
      <c r="F88" s="41">
        <f>'Detailed Est Cashflow '!D88</f>
        <v>0</v>
      </c>
      <c r="G88" s="41"/>
      <c r="H88" s="41">
        <f>'Detailed Est Cashflow '!E88</f>
        <v>0</v>
      </c>
      <c r="I88" s="41"/>
      <c r="J88" s="41">
        <f>'Detailed Est Cashflow '!F88</f>
        <v>0</v>
      </c>
      <c r="K88" s="41"/>
      <c r="L88" s="41">
        <f>'Detailed Est Cashflow '!G88</f>
        <v>0</v>
      </c>
      <c r="M88" s="41"/>
      <c r="N88" s="41">
        <f>'Detailed Est Cashflow '!H88</f>
        <v>0</v>
      </c>
      <c r="O88" s="41"/>
      <c r="P88" s="41">
        <f>'Detailed Est Cashflow '!I88</f>
        <v>0</v>
      </c>
      <c r="Q88" s="41"/>
      <c r="R88" s="41">
        <f>'Detailed Est Cashflow '!J88</f>
        <v>0</v>
      </c>
      <c r="S88" s="41"/>
      <c r="T88" s="41">
        <f>'Detailed Est Cashflow '!K88</f>
        <v>0</v>
      </c>
      <c r="U88" s="41"/>
      <c r="V88" s="41">
        <f>'Detailed Est Cashflow '!L88</f>
        <v>0</v>
      </c>
      <c r="W88" s="41"/>
      <c r="X88" s="41">
        <f>'Detailed Est Cashflow '!M88</f>
        <v>0</v>
      </c>
      <c r="Y88" s="119"/>
    </row>
    <row r="89" spans="1:25">
      <c r="A89" s="87" t="s">
        <v>65</v>
      </c>
      <c r="B89" s="90">
        <f>'Detailed Est Cashflow '!B89</f>
        <v>0</v>
      </c>
      <c r="C89" s="90">
        <f>C80+C87+C88</f>
        <v>0</v>
      </c>
      <c r="D89" s="90">
        <f>'Detailed Est Cashflow '!C89</f>
        <v>0</v>
      </c>
      <c r="E89" s="90">
        <f>E80+E87+E88</f>
        <v>0</v>
      </c>
      <c r="F89" s="90">
        <f>'Detailed Est Cashflow '!D89</f>
        <v>0</v>
      </c>
      <c r="G89" s="90">
        <f>G80+G87+G88</f>
        <v>0</v>
      </c>
      <c r="H89" s="90">
        <f>'Detailed Est Cashflow '!E89</f>
        <v>0</v>
      </c>
      <c r="I89" s="90">
        <f>I80+I87+I88</f>
        <v>0</v>
      </c>
      <c r="J89" s="90">
        <f>'Detailed Est Cashflow '!F89</f>
        <v>0</v>
      </c>
      <c r="K89" s="90">
        <f>K80+K87+K88</f>
        <v>0</v>
      </c>
      <c r="L89" s="90">
        <f>'Detailed Est Cashflow '!G89</f>
        <v>0</v>
      </c>
      <c r="M89" s="90">
        <f>M80+M87+M88</f>
        <v>0</v>
      </c>
      <c r="N89" s="90">
        <f>'Detailed Est Cashflow '!H89</f>
        <v>0</v>
      </c>
      <c r="O89" s="90">
        <f>O80+O87+O88</f>
        <v>0</v>
      </c>
      <c r="P89" s="90">
        <f>'Detailed Est Cashflow '!I89</f>
        <v>0</v>
      </c>
      <c r="Q89" s="90">
        <f>Q80+Q87+Q88</f>
        <v>0</v>
      </c>
      <c r="R89" s="90">
        <f>'Detailed Est Cashflow '!J89</f>
        <v>0</v>
      </c>
      <c r="S89" s="90">
        <f>S80+S87+S88</f>
        <v>0</v>
      </c>
      <c r="T89" s="90">
        <f>'Detailed Est Cashflow '!K89</f>
        <v>0</v>
      </c>
      <c r="U89" s="90">
        <f>U80+U87+U88</f>
        <v>0</v>
      </c>
      <c r="V89" s="90">
        <f>'Detailed Est Cashflow '!L89</f>
        <v>0</v>
      </c>
      <c r="W89" s="90">
        <f>W80+W87+W88</f>
        <v>0</v>
      </c>
      <c r="X89" s="90">
        <f>'Detailed Est Cashflow '!M89</f>
        <v>0</v>
      </c>
      <c r="Y89" s="90">
        <f>Y80+Y87+Y88</f>
        <v>0</v>
      </c>
    </row>
    <row r="90" spans="1:25" ht="15.75" thickBot="1">
      <c r="A90" s="69" t="s">
        <v>66</v>
      </c>
      <c r="B90" s="45"/>
      <c r="C90" s="45"/>
      <c r="D90" s="45"/>
      <c r="E90" s="45"/>
      <c r="F90" s="45"/>
      <c r="G90" s="45"/>
      <c r="H90" s="45"/>
      <c r="I90" s="45"/>
      <c r="J90" s="45"/>
      <c r="K90" s="45"/>
      <c r="L90" s="45"/>
      <c r="M90" s="45"/>
      <c r="N90" s="45"/>
      <c r="O90" s="45"/>
      <c r="P90" s="45"/>
      <c r="Q90" s="45"/>
      <c r="R90" s="45"/>
      <c r="S90" s="45"/>
      <c r="T90" s="45"/>
      <c r="U90" s="45"/>
      <c r="V90" s="45"/>
      <c r="W90" s="45"/>
      <c r="X90" s="45"/>
      <c r="Y90" s="45"/>
    </row>
    <row r="91" spans="1:25">
      <c r="A91" s="29" t="s">
        <v>67</v>
      </c>
      <c r="B91" s="31">
        <f>'Detailed Est Cashflow '!B91</f>
        <v>0</v>
      </c>
      <c r="C91" s="31"/>
      <c r="D91" s="31">
        <f>'Detailed Est Cashflow '!C91</f>
        <v>0</v>
      </c>
      <c r="E91" s="31"/>
      <c r="F91" s="31">
        <f>'Detailed Est Cashflow '!D91</f>
        <v>0</v>
      </c>
      <c r="G91" s="31"/>
      <c r="H91" s="31">
        <f>'Detailed Est Cashflow '!E91</f>
        <v>0</v>
      </c>
      <c r="I91" s="31"/>
      <c r="J91" s="31">
        <f>'Detailed Est Cashflow '!F91</f>
        <v>0</v>
      </c>
      <c r="K91" s="31"/>
      <c r="L91" s="31">
        <f>'Detailed Est Cashflow '!G91</f>
        <v>0</v>
      </c>
      <c r="M91" s="31"/>
      <c r="N91" s="31">
        <f>'Detailed Est Cashflow '!H91</f>
        <v>0</v>
      </c>
      <c r="O91" s="31"/>
      <c r="P91" s="31">
        <f>'Detailed Est Cashflow '!I91</f>
        <v>0</v>
      </c>
      <c r="Q91" s="31"/>
      <c r="R91" s="31">
        <f>'Detailed Est Cashflow '!J91</f>
        <v>0</v>
      </c>
      <c r="S91" s="31"/>
      <c r="T91" s="31">
        <f>'Detailed Est Cashflow '!K91</f>
        <v>0</v>
      </c>
      <c r="U91" s="31"/>
      <c r="V91" s="31">
        <f>'Detailed Est Cashflow '!L91</f>
        <v>0</v>
      </c>
      <c r="W91" s="31"/>
      <c r="X91" s="31">
        <f>'Detailed Est Cashflow '!M91</f>
        <v>0</v>
      </c>
      <c r="Y91" s="120"/>
    </row>
    <row r="92" spans="1:25">
      <c r="A92" s="29" t="s">
        <v>68</v>
      </c>
      <c r="B92" s="31">
        <f>'Detailed Est Cashflow '!B92</f>
        <v>0</v>
      </c>
      <c r="C92" s="31"/>
      <c r="D92" s="31">
        <f>'Detailed Est Cashflow '!C92</f>
        <v>0</v>
      </c>
      <c r="E92" s="31"/>
      <c r="F92" s="31">
        <f>'Detailed Est Cashflow '!D92</f>
        <v>0</v>
      </c>
      <c r="G92" s="31"/>
      <c r="H92" s="31">
        <f>'Detailed Est Cashflow '!E92</f>
        <v>0</v>
      </c>
      <c r="I92" s="31"/>
      <c r="J92" s="31">
        <f>'Detailed Est Cashflow '!F92</f>
        <v>0</v>
      </c>
      <c r="K92" s="31"/>
      <c r="L92" s="31">
        <f>'Detailed Est Cashflow '!G92</f>
        <v>0</v>
      </c>
      <c r="M92" s="31"/>
      <c r="N92" s="31">
        <f>'Detailed Est Cashflow '!H92</f>
        <v>0</v>
      </c>
      <c r="O92" s="31"/>
      <c r="P92" s="31">
        <f>'Detailed Est Cashflow '!I92</f>
        <v>0</v>
      </c>
      <c r="Q92" s="31"/>
      <c r="R92" s="31">
        <f>'Detailed Est Cashflow '!J92</f>
        <v>0</v>
      </c>
      <c r="S92" s="31"/>
      <c r="T92" s="31">
        <f>'Detailed Est Cashflow '!K92</f>
        <v>0</v>
      </c>
      <c r="U92" s="31"/>
      <c r="V92" s="31">
        <f>'Detailed Est Cashflow '!L92</f>
        <v>0</v>
      </c>
      <c r="W92" s="31"/>
      <c r="X92" s="31">
        <f>'Detailed Est Cashflow '!M92</f>
        <v>0</v>
      </c>
      <c r="Y92" s="116"/>
    </row>
    <row r="93" spans="1:25">
      <c r="A93" s="29" t="s">
        <v>69</v>
      </c>
      <c r="B93" s="31">
        <f>'Detailed Est Cashflow '!B93</f>
        <v>0</v>
      </c>
      <c r="C93" s="31"/>
      <c r="D93" s="31">
        <f>'Detailed Est Cashflow '!C93</f>
        <v>0</v>
      </c>
      <c r="E93" s="31"/>
      <c r="F93" s="31">
        <f>'Detailed Est Cashflow '!D93</f>
        <v>0</v>
      </c>
      <c r="G93" s="31"/>
      <c r="H93" s="31">
        <f>'Detailed Est Cashflow '!E93</f>
        <v>0</v>
      </c>
      <c r="I93" s="31"/>
      <c r="J93" s="31">
        <f>'Detailed Est Cashflow '!F93</f>
        <v>0</v>
      </c>
      <c r="K93" s="31"/>
      <c r="L93" s="31">
        <f>'Detailed Est Cashflow '!G93</f>
        <v>0</v>
      </c>
      <c r="M93" s="31"/>
      <c r="N93" s="31">
        <f>'Detailed Est Cashflow '!H93</f>
        <v>0</v>
      </c>
      <c r="O93" s="31"/>
      <c r="P93" s="31">
        <f>'Detailed Est Cashflow '!I93</f>
        <v>0</v>
      </c>
      <c r="Q93" s="31"/>
      <c r="R93" s="31">
        <f>'Detailed Est Cashflow '!J93</f>
        <v>0</v>
      </c>
      <c r="S93" s="31"/>
      <c r="T93" s="31">
        <f>'Detailed Est Cashflow '!K93</f>
        <v>0</v>
      </c>
      <c r="U93" s="31"/>
      <c r="V93" s="31">
        <f>'Detailed Est Cashflow '!L93</f>
        <v>0</v>
      </c>
      <c r="W93" s="31"/>
      <c r="X93" s="31">
        <f>'Detailed Est Cashflow '!M93</f>
        <v>0</v>
      </c>
      <c r="Y93" s="116"/>
    </row>
    <row r="94" spans="1:25">
      <c r="A94" s="29" t="s">
        <v>70</v>
      </c>
      <c r="B94" s="31">
        <f>'Detailed Est Cashflow '!B94</f>
        <v>0</v>
      </c>
      <c r="C94" s="31"/>
      <c r="D94" s="31">
        <f>'Detailed Est Cashflow '!C94</f>
        <v>0</v>
      </c>
      <c r="E94" s="31"/>
      <c r="F94" s="31">
        <f>'Detailed Est Cashflow '!D94</f>
        <v>0</v>
      </c>
      <c r="G94" s="31"/>
      <c r="H94" s="31">
        <f>'Detailed Est Cashflow '!E94</f>
        <v>0</v>
      </c>
      <c r="I94" s="31"/>
      <c r="J94" s="31">
        <f>'Detailed Est Cashflow '!F94</f>
        <v>0</v>
      </c>
      <c r="K94" s="31"/>
      <c r="L94" s="31">
        <f>'Detailed Est Cashflow '!G94</f>
        <v>0</v>
      </c>
      <c r="M94" s="31"/>
      <c r="N94" s="31">
        <f>'Detailed Est Cashflow '!H94</f>
        <v>0</v>
      </c>
      <c r="O94" s="31"/>
      <c r="P94" s="31">
        <f>'Detailed Est Cashflow '!I94</f>
        <v>0</v>
      </c>
      <c r="Q94" s="31"/>
      <c r="R94" s="31">
        <f>'Detailed Est Cashflow '!J94</f>
        <v>0</v>
      </c>
      <c r="S94" s="31"/>
      <c r="T94" s="31">
        <f>'Detailed Est Cashflow '!K94</f>
        <v>0</v>
      </c>
      <c r="U94" s="31"/>
      <c r="V94" s="31">
        <f>'Detailed Est Cashflow '!L94</f>
        <v>0</v>
      </c>
      <c r="W94" s="31"/>
      <c r="X94" s="31">
        <f>'Detailed Est Cashflow '!M94</f>
        <v>0</v>
      </c>
      <c r="Y94" s="116"/>
    </row>
    <row r="95" spans="1:25">
      <c r="A95" s="29" t="s">
        <v>71</v>
      </c>
      <c r="B95" s="31">
        <f>'Detailed Est Cashflow '!B95</f>
        <v>0</v>
      </c>
      <c r="C95" s="31"/>
      <c r="D95" s="31">
        <f>'Detailed Est Cashflow '!C95</f>
        <v>0</v>
      </c>
      <c r="E95" s="31"/>
      <c r="F95" s="31">
        <f>'Detailed Est Cashflow '!D95</f>
        <v>0</v>
      </c>
      <c r="G95" s="31"/>
      <c r="H95" s="31">
        <f>'Detailed Est Cashflow '!E95</f>
        <v>0</v>
      </c>
      <c r="I95" s="31"/>
      <c r="J95" s="31">
        <f>'Detailed Est Cashflow '!F95</f>
        <v>0</v>
      </c>
      <c r="K95" s="31"/>
      <c r="L95" s="31">
        <f>'Detailed Est Cashflow '!G95</f>
        <v>0</v>
      </c>
      <c r="M95" s="31"/>
      <c r="N95" s="31">
        <f>'Detailed Est Cashflow '!H95</f>
        <v>0</v>
      </c>
      <c r="O95" s="31"/>
      <c r="P95" s="31">
        <f>'Detailed Est Cashflow '!I95</f>
        <v>0</v>
      </c>
      <c r="Q95" s="31"/>
      <c r="R95" s="31">
        <f>'Detailed Est Cashflow '!J95</f>
        <v>0</v>
      </c>
      <c r="S95" s="31"/>
      <c r="T95" s="31">
        <f>'Detailed Est Cashflow '!K95</f>
        <v>0</v>
      </c>
      <c r="U95" s="31"/>
      <c r="V95" s="31">
        <f>'Detailed Est Cashflow '!L95</f>
        <v>0</v>
      </c>
      <c r="W95" s="31"/>
      <c r="X95" s="31">
        <f>'Detailed Est Cashflow '!M95</f>
        <v>0</v>
      </c>
      <c r="Y95" s="116"/>
    </row>
    <row r="96" spans="1:25">
      <c r="A96" s="29" t="s">
        <v>72</v>
      </c>
      <c r="B96" s="31">
        <f>'Detailed Est Cashflow '!B96</f>
        <v>0</v>
      </c>
      <c r="C96" s="31"/>
      <c r="D96" s="31">
        <f>'Detailed Est Cashflow '!C96</f>
        <v>0</v>
      </c>
      <c r="E96" s="31"/>
      <c r="F96" s="31">
        <f>'Detailed Est Cashflow '!D96</f>
        <v>0</v>
      </c>
      <c r="G96" s="31"/>
      <c r="H96" s="31">
        <f>'Detailed Est Cashflow '!E96</f>
        <v>0</v>
      </c>
      <c r="I96" s="31"/>
      <c r="J96" s="31">
        <f>'Detailed Est Cashflow '!F96</f>
        <v>0</v>
      </c>
      <c r="K96" s="31"/>
      <c r="L96" s="31">
        <f>'Detailed Est Cashflow '!G96</f>
        <v>0</v>
      </c>
      <c r="M96" s="31"/>
      <c r="N96" s="31">
        <f>'Detailed Est Cashflow '!H96</f>
        <v>0</v>
      </c>
      <c r="O96" s="31"/>
      <c r="P96" s="31">
        <f>'Detailed Est Cashflow '!I96</f>
        <v>0</v>
      </c>
      <c r="Q96" s="31"/>
      <c r="R96" s="31">
        <f>'Detailed Est Cashflow '!J96</f>
        <v>0</v>
      </c>
      <c r="S96" s="31"/>
      <c r="T96" s="31">
        <f>'Detailed Est Cashflow '!K96</f>
        <v>0</v>
      </c>
      <c r="U96" s="31"/>
      <c r="V96" s="31">
        <f>'Detailed Est Cashflow '!L96</f>
        <v>0</v>
      </c>
      <c r="W96" s="31"/>
      <c r="X96" s="31">
        <f>'Detailed Est Cashflow '!M96</f>
        <v>0</v>
      </c>
      <c r="Y96" s="116"/>
    </row>
    <row r="97" spans="1:25">
      <c r="A97" s="29" t="s">
        <v>73</v>
      </c>
      <c r="B97" s="31">
        <f>'Detailed Est Cashflow '!B97</f>
        <v>0</v>
      </c>
      <c r="C97" s="31"/>
      <c r="D97" s="31">
        <f>'Detailed Est Cashflow '!C97</f>
        <v>0</v>
      </c>
      <c r="E97" s="31"/>
      <c r="F97" s="31">
        <f>'Detailed Est Cashflow '!D97</f>
        <v>0</v>
      </c>
      <c r="G97" s="31"/>
      <c r="H97" s="31">
        <f>'Detailed Est Cashflow '!E97</f>
        <v>0</v>
      </c>
      <c r="I97" s="31"/>
      <c r="J97" s="31">
        <f>'Detailed Est Cashflow '!F97</f>
        <v>0</v>
      </c>
      <c r="K97" s="31"/>
      <c r="L97" s="31">
        <f>'Detailed Est Cashflow '!G97</f>
        <v>0</v>
      </c>
      <c r="M97" s="31"/>
      <c r="N97" s="31">
        <f>'Detailed Est Cashflow '!H97</f>
        <v>0</v>
      </c>
      <c r="O97" s="31"/>
      <c r="P97" s="31">
        <f>'Detailed Est Cashflow '!I97</f>
        <v>0</v>
      </c>
      <c r="Q97" s="31"/>
      <c r="R97" s="31">
        <f>'Detailed Est Cashflow '!J97</f>
        <v>0</v>
      </c>
      <c r="S97" s="31"/>
      <c r="T97" s="31">
        <f>'Detailed Est Cashflow '!K97</f>
        <v>0</v>
      </c>
      <c r="U97" s="31"/>
      <c r="V97" s="31">
        <f>'Detailed Est Cashflow '!L97</f>
        <v>0</v>
      </c>
      <c r="W97" s="31"/>
      <c r="X97" s="31">
        <f>'Detailed Est Cashflow '!M97</f>
        <v>0</v>
      </c>
      <c r="Y97" s="116"/>
    </row>
    <row r="98" spans="1:25">
      <c r="A98" s="29" t="s">
        <v>74</v>
      </c>
      <c r="B98" s="31">
        <f>'Detailed Est Cashflow '!B98</f>
        <v>0</v>
      </c>
      <c r="C98" s="31"/>
      <c r="D98" s="31">
        <f>'Detailed Est Cashflow '!C98</f>
        <v>0</v>
      </c>
      <c r="E98" s="31"/>
      <c r="F98" s="31">
        <f>'Detailed Est Cashflow '!D98</f>
        <v>0</v>
      </c>
      <c r="G98" s="31"/>
      <c r="H98" s="31">
        <f>'Detailed Est Cashflow '!E98</f>
        <v>0</v>
      </c>
      <c r="I98" s="31"/>
      <c r="J98" s="31">
        <f>'Detailed Est Cashflow '!F98</f>
        <v>0</v>
      </c>
      <c r="K98" s="31"/>
      <c r="L98" s="31">
        <f>'Detailed Est Cashflow '!G98</f>
        <v>0</v>
      </c>
      <c r="M98" s="31"/>
      <c r="N98" s="31">
        <f>'Detailed Est Cashflow '!H98</f>
        <v>0</v>
      </c>
      <c r="O98" s="31"/>
      <c r="P98" s="31">
        <f>'Detailed Est Cashflow '!I98</f>
        <v>0</v>
      </c>
      <c r="Q98" s="31"/>
      <c r="R98" s="31">
        <f>'Detailed Est Cashflow '!J98</f>
        <v>0</v>
      </c>
      <c r="S98" s="31"/>
      <c r="T98" s="31">
        <f>'Detailed Est Cashflow '!K98</f>
        <v>0</v>
      </c>
      <c r="U98" s="31"/>
      <c r="V98" s="31">
        <f>'Detailed Est Cashflow '!L98</f>
        <v>0</v>
      </c>
      <c r="W98" s="31"/>
      <c r="X98" s="31">
        <f>'Detailed Est Cashflow '!M98</f>
        <v>0</v>
      </c>
      <c r="Y98" s="116"/>
    </row>
    <row r="99" spans="1:25">
      <c r="A99" s="29" t="s">
        <v>27</v>
      </c>
      <c r="B99" s="31">
        <f>'Detailed Est Cashflow '!B99</f>
        <v>0</v>
      </c>
      <c r="C99" s="31"/>
      <c r="D99" s="31">
        <f>'Detailed Est Cashflow '!C99</f>
        <v>0</v>
      </c>
      <c r="E99" s="31"/>
      <c r="F99" s="31">
        <f>'Detailed Est Cashflow '!D99</f>
        <v>0</v>
      </c>
      <c r="G99" s="31"/>
      <c r="H99" s="31">
        <f>'Detailed Est Cashflow '!E99</f>
        <v>0</v>
      </c>
      <c r="I99" s="31"/>
      <c r="J99" s="31">
        <f>'Detailed Est Cashflow '!F99</f>
        <v>0</v>
      </c>
      <c r="K99" s="31"/>
      <c r="L99" s="31">
        <f>'Detailed Est Cashflow '!G99</f>
        <v>0</v>
      </c>
      <c r="M99" s="31"/>
      <c r="N99" s="31">
        <f>'Detailed Est Cashflow '!H99</f>
        <v>0</v>
      </c>
      <c r="O99" s="31"/>
      <c r="P99" s="31">
        <f>'Detailed Est Cashflow '!I99</f>
        <v>0</v>
      </c>
      <c r="Q99" s="31"/>
      <c r="R99" s="31">
        <f>'Detailed Est Cashflow '!J99</f>
        <v>0</v>
      </c>
      <c r="S99" s="31"/>
      <c r="T99" s="31">
        <f>'Detailed Est Cashflow '!K99</f>
        <v>0</v>
      </c>
      <c r="U99" s="31"/>
      <c r="V99" s="31">
        <f>'Detailed Est Cashflow '!L99</f>
        <v>0</v>
      </c>
      <c r="W99" s="31"/>
      <c r="X99" s="31">
        <f>'Detailed Est Cashflow '!M99</f>
        <v>0</v>
      </c>
      <c r="Y99" s="116"/>
    </row>
    <row r="100" spans="1:25">
      <c r="A100" s="88" t="s">
        <v>75</v>
      </c>
      <c r="B100" s="90">
        <f>'Detailed Est Cashflow '!B100</f>
        <v>0</v>
      </c>
      <c r="C100" s="90">
        <f>SUM(C91:C99)</f>
        <v>0</v>
      </c>
      <c r="D100" s="90">
        <f>'Detailed Est Cashflow '!C100</f>
        <v>0</v>
      </c>
      <c r="E100" s="90">
        <f>SUM(E91:E99)</f>
        <v>0</v>
      </c>
      <c r="F100" s="90">
        <f>'Detailed Est Cashflow '!D100</f>
        <v>0</v>
      </c>
      <c r="G100" s="90">
        <f>SUM(G91:G99)</f>
        <v>0</v>
      </c>
      <c r="H100" s="90">
        <f>'Detailed Est Cashflow '!E100</f>
        <v>0</v>
      </c>
      <c r="I100" s="90">
        <f>SUM(I91:I99)</f>
        <v>0</v>
      </c>
      <c r="J100" s="90">
        <f>'Detailed Est Cashflow '!F100</f>
        <v>0</v>
      </c>
      <c r="K100" s="90">
        <f>SUM(K91:K99)</f>
        <v>0</v>
      </c>
      <c r="L100" s="90">
        <f>'Detailed Est Cashflow '!G100</f>
        <v>0</v>
      </c>
      <c r="M100" s="90">
        <f>SUM(M91:M99)</f>
        <v>0</v>
      </c>
      <c r="N100" s="90">
        <f>'Detailed Est Cashflow '!H100</f>
        <v>0</v>
      </c>
      <c r="O100" s="90">
        <f>SUM(O91:O99)</f>
        <v>0</v>
      </c>
      <c r="P100" s="90">
        <f>'Detailed Est Cashflow '!I100</f>
        <v>0</v>
      </c>
      <c r="Q100" s="90">
        <f>SUM(Q91:Q99)</f>
        <v>0</v>
      </c>
      <c r="R100" s="90">
        <f>'Detailed Est Cashflow '!J100</f>
        <v>0</v>
      </c>
      <c r="S100" s="90">
        <f>SUM(S91:S99)</f>
        <v>0</v>
      </c>
      <c r="T100" s="90">
        <f>'Detailed Est Cashflow '!K100</f>
        <v>0</v>
      </c>
      <c r="U100" s="90">
        <f>SUM(U91:U99)</f>
        <v>0</v>
      </c>
      <c r="V100" s="90">
        <f>'Detailed Est Cashflow '!L100</f>
        <v>0</v>
      </c>
      <c r="W100" s="90">
        <f>SUM(W91:W99)</f>
        <v>0</v>
      </c>
      <c r="X100" s="90">
        <f>'Detailed Est Cashflow '!M100</f>
        <v>0</v>
      </c>
      <c r="Y100" s="90">
        <f>SUM(Y91:Y99)</f>
        <v>0</v>
      </c>
    </row>
    <row r="101" spans="1:25" ht="15.75" thickBot="1">
      <c r="A101" s="69" t="s">
        <v>76</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row>
    <row r="102" spans="1:25">
      <c r="A102" s="29" t="s">
        <v>91</v>
      </c>
      <c r="B102" s="31">
        <f>'Detailed Est Cashflow '!B102</f>
        <v>0</v>
      </c>
      <c r="C102" s="31"/>
      <c r="D102" s="31">
        <f>'Detailed Est Cashflow '!C102</f>
        <v>0</v>
      </c>
      <c r="E102" s="31"/>
      <c r="F102" s="31">
        <f>'Detailed Est Cashflow '!D102</f>
        <v>0</v>
      </c>
      <c r="G102" s="31"/>
      <c r="H102" s="31">
        <f>'Detailed Est Cashflow '!E102</f>
        <v>0</v>
      </c>
      <c r="I102" s="31"/>
      <c r="J102" s="31">
        <f>'Detailed Est Cashflow '!F102</f>
        <v>0</v>
      </c>
      <c r="K102" s="31"/>
      <c r="L102" s="31">
        <f>'Detailed Est Cashflow '!G102</f>
        <v>0</v>
      </c>
      <c r="M102" s="31"/>
      <c r="N102" s="31">
        <f>'Detailed Est Cashflow '!H102</f>
        <v>0</v>
      </c>
      <c r="O102" s="31"/>
      <c r="P102" s="31">
        <f>'Detailed Est Cashflow '!I102</f>
        <v>0</v>
      </c>
      <c r="Q102" s="31"/>
      <c r="R102" s="31">
        <f>'Detailed Est Cashflow '!J102</f>
        <v>0</v>
      </c>
      <c r="S102" s="31"/>
      <c r="T102" s="31">
        <f>'Detailed Est Cashflow '!K102</f>
        <v>0</v>
      </c>
      <c r="U102" s="31"/>
      <c r="V102" s="31">
        <f>'Detailed Est Cashflow '!L102</f>
        <v>0</v>
      </c>
      <c r="W102" s="31"/>
      <c r="X102" s="31">
        <f>'Detailed Est Cashflow '!M102</f>
        <v>0</v>
      </c>
      <c r="Y102" s="116"/>
    </row>
    <row r="103" spans="1:25">
      <c r="A103" s="29" t="s">
        <v>107</v>
      </c>
      <c r="B103" s="31">
        <f>'Detailed Est Cashflow '!B103</f>
        <v>0</v>
      </c>
      <c r="C103" s="31"/>
      <c r="D103" s="31">
        <f>'Detailed Est Cashflow '!C103</f>
        <v>0</v>
      </c>
      <c r="E103" s="31"/>
      <c r="F103" s="31">
        <f>'Detailed Est Cashflow '!D103</f>
        <v>0</v>
      </c>
      <c r="G103" s="31"/>
      <c r="H103" s="31">
        <f>'Detailed Est Cashflow '!E103</f>
        <v>0</v>
      </c>
      <c r="I103" s="31"/>
      <c r="J103" s="31">
        <f>'Detailed Est Cashflow '!F103</f>
        <v>0</v>
      </c>
      <c r="K103" s="31"/>
      <c r="L103" s="31">
        <f>'Detailed Est Cashflow '!G103</f>
        <v>0</v>
      </c>
      <c r="M103" s="31"/>
      <c r="N103" s="31">
        <f>'Detailed Est Cashflow '!H103</f>
        <v>0</v>
      </c>
      <c r="O103" s="31"/>
      <c r="P103" s="31">
        <f>'Detailed Est Cashflow '!I103</f>
        <v>0</v>
      </c>
      <c r="Q103" s="31"/>
      <c r="R103" s="31">
        <f>'Detailed Est Cashflow '!J103</f>
        <v>0</v>
      </c>
      <c r="S103" s="31"/>
      <c r="T103" s="31">
        <f>'Detailed Est Cashflow '!K103</f>
        <v>0</v>
      </c>
      <c r="U103" s="31"/>
      <c r="V103" s="31">
        <f>'Detailed Est Cashflow '!L103</f>
        <v>0</v>
      </c>
      <c r="W103" s="31"/>
      <c r="X103" s="31">
        <f>'Detailed Est Cashflow '!M103</f>
        <v>0</v>
      </c>
      <c r="Y103" s="116"/>
    </row>
    <row r="104" spans="1:25">
      <c r="A104" s="112">
        <f>'Detailed Est Cashflow '!A104</f>
        <v>0</v>
      </c>
      <c r="B104" s="31">
        <f>'Detailed Est Cashflow '!B104</f>
        <v>0</v>
      </c>
      <c r="C104" s="31"/>
      <c r="D104" s="31">
        <f>'Detailed Est Cashflow '!C104</f>
        <v>0</v>
      </c>
      <c r="E104" s="31"/>
      <c r="F104" s="31">
        <f>'Detailed Est Cashflow '!D104</f>
        <v>0</v>
      </c>
      <c r="G104" s="31"/>
      <c r="H104" s="31">
        <f>'Detailed Est Cashflow '!E104</f>
        <v>0</v>
      </c>
      <c r="I104" s="31"/>
      <c r="J104" s="31">
        <f>'Detailed Est Cashflow '!F104</f>
        <v>0</v>
      </c>
      <c r="K104" s="31"/>
      <c r="L104" s="31">
        <f>'Detailed Est Cashflow '!G104</f>
        <v>0</v>
      </c>
      <c r="M104" s="31"/>
      <c r="N104" s="31">
        <f>'Detailed Est Cashflow '!H104</f>
        <v>0</v>
      </c>
      <c r="O104" s="31"/>
      <c r="P104" s="31">
        <f>'Detailed Est Cashflow '!I104</f>
        <v>0</v>
      </c>
      <c r="Q104" s="31"/>
      <c r="R104" s="31">
        <f>'Detailed Est Cashflow '!J104</f>
        <v>0</v>
      </c>
      <c r="S104" s="31"/>
      <c r="T104" s="31">
        <f>'Detailed Est Cashflow '!K104</f>
        <v>0</v>
      </c>
      <c r="U104" s="31"/>
      <c r="V104" s="31">
        <f>'Detailed Est Cashflow '!L104</f>
        <v>0</v>
      </c>
      <c r="W104" s="31"/>
      <c r="X104" s="31">
        <f>'Detailed Est Cashflow '!M104</f>
        <v>0</v>
      </c>
      <c r="Y104" s="116"/>
    </row>
    <row r="105" spans="1:25">
      <c r="A105" s="112">
        <f>'Detailed Est Cashflow '!A105</f>
        <v>0</v>
      </c>
      <c r="B105" s="31">
        <f>'Detailed Est Cashflow '!B105</f>
        <v>0</v>
      </c>
      <c r="C105" s="31"/>
      <c r="D105" s="31">
        <f>'Detailed Est Cashflow '!C105</f>
        <v>0</v>
      </c>
      <c r="E105" s="31"/>
      <c r="F105" s="31">
        <f>'Detailed Est Cashflow '!D105</f>
        <v>0</v>
      </c>
      <c r="G105" s="31"/>
      <c r="H105" s="31">
        <f>'Detailed Est Cashflow '!E105</f>
        <v>0</v>
      </c>
      <c r="I105" s="31"/>
      <c r="J105" s="31">
        <f>'Detailed Est Cashflow '!F105</f>
        <v>0</v>
      </c>
      <c r="K105" s="31"/>
      <c r="L105" s="31">
        <f>'Detailed Est Cashflow '!G105</f>
        <v>0</v>
      </c>
      <c r="M105" s="31"/>
      <c r="N105" s="31">
        <f>'Detailed Est Cashflow '!H105</f>
        <v>0</v>
      </c>
      <c r="O105" s="31"/>
      <c r="P105" s="31">
        <f>'Detailed Est Cashflow '!I105</f>
        <v>0</v>
      </c>
      <c r="Q105" s="31"/>
      <c r="R105" s="31">
        <f>'Detailed Est Cashflow '!J105</f>
        <v>0</v>
      </c>
      <c r="S105" s="31"/>
      <c r="T105" s="31">
        <f>'Detailed Est Cashflow '!K105</f>
        <v>0</v>
      </c>
      <c r="U105" s="31"/>
      <c r="V105" s="31">
        <f>'Detailed Est Cashflow '!L105</f>
        <v>0</v>
      </c>
      <c r="W105" s="31"/>
      <c r="X105" s="31">
        <f>'Detailed Est Cashflow '!M105</f>
        <v>0</v>
      </c>
      <c r="Y105" s="116"/>
    </row>
    <row r="106" spans="1:25">
      <c r="A106" s="112">
        <f>'Detailed Est Cashflow '!A106</f>
        <v>0</v>
      </c>
      <c r="B106" s="31">
        <f>'Detailed Est Cashflow '!B106</f>
        <v>0</v>
      </c>
      <c r="C106" s="31"/>
      <c r="D106" s="31">
        <f>'Detailed Est Cashflow '!C106</f>
        <v>0</v>
      </c>
      <c r="E106" s="31"/>
      <c r="F106" s="31">
        <f>'Detailed Est Cashflow '!D106</f>
        <v>0</v>
      </c>
      <c r="G106" s="31"/>
      <c r="H106" s="31">
        <f>'Detailed Est Cashflow '!E106</f>
        <v>0</v>
      </c>
      <c r="I106" s="31"/>
      <c r="J106" s="31">
        <f>'Detailed Est Cashflow '!F106</f>
        <v>0</v>
      </c>
      <c r="K106" s="31"/>
      <c r="L106" s="31">
        <f>'Detailed Est Cashflow '!G106</f>
        <v>0</v>
      </c>
      <c r="M106" s="31"/>
      <c r="N106" s="31">
        <f>'Detailed Est Cashflow '!H106</f>
        <v>0</v>
      </c>
      <c r="O106" s="31"/>
      <c r="P106" s="31">
        <f>'Detailed Est Cashflow '!I106</f>
        <v>0</v>
      </c>
      <c r="Q106" s="31"/>
      <c r="R106" s="31">
        <f>'Detailed Est Cashflow '!J106</f>
        <v>0</v>
      </c>
      <c r="S106" s="31"/>
      <c r="T106" s="31">
        <f>'Detailed Est Cashflow '!K106</f>
        <v>0</v>
      </c>
      <c r="U106" s="31"/>
      <c r="V106" s="31">
        <f>'Detailed Est Cashflow '!L106</f>
        <v>0</v>
      </c>
      <c r="W106" s="31"/>
      <c r="X106" s="31">
        <f>'Detailed Est Cashflow '!M106</f>
        <v>0</v>
      </c>
      <c r="Y106" s="116"/>
    </row>
    <row r="107" spans="1:25">
      <c r="A107" s="112">
        <f>'Detailed Est Cashflow '!A107</f>
        <v>0</v>
      </c>
      <c r="B107" s="31">
        <f>'Detailed Est Cashflow '!B107</f>
        <v>0</v>
      </c>
      <c r="C107" s="31"/>
      <c r="D107" s="31">
        <f>'Detailed Est Cashflow '!C107</f>
        <v>0</v>
      </c>
      <c r="E107" s="31"/>
      <c r="F107" s="31">
        <f>'Detailed Est Cashflow '!D107</f>
        <v>0</v>
      </c>
      <c r="G107" s="31"/>
      <c r="H107" s="31">
        <f>'Detailed Est Cashflow '!E107</f>
        <v>0</v>
      </c>
      <c r="I107" s="31"/>
      <c r="J107" s="31">
        <f>'Detailed Est Cashflow '!F107</f>
        <v>0</v>
      </c>
      <c r="K107" s="31"/>
      <c r="L107" s="31">
        <f>'Detailed Est Cashflow '!G107</f>
        <v>0</v>
      </c>
      <c r="M107" s="31"/>
      <c r="N107" s="31">
        <f>'Detailed Est Cashflow '!H107</f>
        <v>0</v>
      </c>
      <c r="O107" s="31"/>
      <c r="P107" s="31">
        <f>'Detailed Est Cashflow '!I107</f>
        <v>0</v>
      </c>
      <c r="Q107" s="31"/>
      <c r="R107" s="31">
        <f>'Detailed Est Cashflow '!J107</f>
        <v>0</v>
      </c>
      <c r="S107" s="31"/>
      <c r="T107" s="31">
        <f>'Detailed Est Cashflow '!K107</f>
        <v>0</v>
      </c>
      <c r="U107" s="31"/>
      <c r="V107" s="31">
        <f>'Detailed Est Cashflow '!L107</f>
        <v>0</v>
      </c>
      <c r="W107" s="31"/>
      <c r="X107" s="31">
        <f>'Detailed Est Cashflow '!M107</f>
        <v>0</v>
      </c>
      <c r="Y107" s="116"/>
    </row>
    <row r="108" spans="1:25">
      <c r="A108" s="112">
        <f>'Detailed Est Cashflow '!A108</f>
        <v>0</v>
      </c>
      <c r="B108" s="31">
        <f>'Detailed Est Cashflow '!B108</f>
        <v>0</v>
      </c>
      <c r="C108" s="31"/>
      <c r="D108" s="31">
        <f>'Detailed Est Cashflow '!C108</f>
        <v>0</v>
      </c>
      <c r="E108" s="31"/>
      <c r="F108" s="31">
        <f>'Detailed Est Cashflow '!D108</f>
        <v>0</v>
      </c>
      <c r="G108" s="31"/>
      <c r="H108" s="31">
        <f>'Detailed Est Cashflow '!E108</f>
        <v>0</v>
      </c>
      <c r="I108" s="31"/>
      <c r="J108" s="31">
        <f>'Detailed Est Cashflow '!F108</f>
        <v>0</v>
      </c>
      <c r="K108" s="31"/>
      <c r="L108" s="31">
        <f>'Detailed Est Cashflow '!G108</f>
        <v>0</v>
      </c>
      <c r="M108" s="31"/>
      <c r="N108" s="31">
        <f>'Detailed Est Cashflow '!H108</f>
        <v>0</v>
      </c>
      <c r="O108" s="31"/>
      <c r="P108" s="31">
        <f>'Detailed Est Cashflow '!I108</f>
        <v>0</v>
      </c>
      <c r="Q108" s="31"/>
      <c r="R108" s="31">
        <f>'Detailed Est Cashflow '!J108</f>
        <v>0</v>
      </c>
      <c r="S108" s="31"/>
      <c r="T108" s="31">
        <f>'Detailed Est Cashflow '!K108</f>
        <v>0</v>
      </c>
      <c r="U108" s="31"/>
      <c r="V108" s="31">
        <f>'Detailed Est Cashflow '!L108</f>
        <v>0</v>
      </c>
      <c r="W108" s="31"/>
      <c r="X108" s="31">
        <f>'Detailed Est Cashflow '!M108</f>
        <v>0</v>
      </c>
      <c r="Y108" s="116"/>
    </row>
    <row r="109" spans="1:25">
      <c r="A109" s="88" t="s">
        <v>77</v>
      </c>
      <c r="B109" s="90">
        <f>'Detailed Est Cashflow '!B109</f>
        <v>0</v>
      </c>
      <c r="C109" s="90">
        <f>SUM(C102:C108)</f>
        <v>0</v>
      </c>
      <c r="D109" s="90">
        <f>'Detailed Est Cashflow '!C109</f>
        <v>0</v>
      </c>
      <c r="E109" s="90">
        <f>SUM(E102:E108)</f>
        <v>0</v>
      </c>
      <c r="F109" s="90">
        <f>'Detailed Est Cashflow '!D109</f>
        <v>0</v>
      </c>
      <c r="G109" s="90">
        <f>SUM(G102:G108)</f>
        <v>0</v>
      </c>
      <c r="H109" s="90">
        <f>'Detailed Est Cashflow '!E109</f>
        <v>0</v>
      </c>
      <c r="I109" s="90">
        <f>SUM(I102:I108)</f>
        <v>0</v>
      </c>
      <c r="J109" s="90">
        <f>'Detailed Est Cashflow '!F109</f>
        <v>0</v>
      </c>
      <c r="K109" s="90">
        <f>SUM(K102:K108)</f>
        <v>0</v>
      </c>
      <c r="L109" s="90">
        <f>'Detailed Est Cashflow '!G109</f>
        <v>0</v>
      </c>
      <c r="M109" s="90">
        <f>SUM(M102:M108)</f>
        <v>0</v>
      </c>
      <c r="N109" s="90">
        <f>'Detailed Est Cashflow '!H109</f>
        <v>0</v>
      </c>
      <c r="O109" s="90">
        <f>SUM(O102:O108)</f>
        <v>0</v>
      </c>
      <c r="P109" s="90">
        <f>'Detailed Est Cashflow '!I109</f>
        <v>0</v>
      </c>
      <c r="Q109" s="90">
        <f>SUM(Q102:Q108)</f>
        <v>0</v>
      </c>
      <c r="R109" s="90">
        <f>'Detailed Est Cashflow '!J109</f>
        <v>0</v>
      </c>
      <c r="S109" s="90">
        <f>SUM(S102:S108)</f>
        <v>0</v>
      </c>
      <c r="T109" s="90">
        <f>'Detailed Est Cashflow '!K109</f>
        <v>0</v>
      </c>
      <c r="U109" s="90">
        <f>SUM(U102:U108)</f>
        <v>0</v>
      </c>
      <c r="V109" s="90">
        <f>'Detailed Est Cashflow '!L109</f>
        <v>0</v>
      </c>
      <c r="W109" s="90">
        <f>SUM(W102:W108)</f>
        <v>0</v>
      </c>
      <c r="X109" s="90">
        <f>'Detailed Est Cashflow '!M109</f>
        <v>0</v>
      </c>
      <c r="Y109" s="90">
        <f>SUM(Y102:Y108)</f>
        <v>0</v>
      </c>
    </row>
    <row r="110" spans="1:25" ht="15.75" thickBot="1">
      <c r="A110" s="69" t="s">
        <v>89</v>
      </c>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row>
    <row r="111" spans="1:25">
      <c r="A111" s="29" t="s">
        <v>90</v>
      </c>
      <c r="B111" s="31">
        <f>'Detailed Est Cashflow '!B111</f>
        <v>0</v>
      </c>
      <c r="C111" s="31"/>
      <c r="D111" s="31">
        <f>'Detailed Est Cashflow '!C111</f>
        <v>0</v>
      </c>
      <c r="E111" s="31"/>
      <c r="F111" s="31">
        <f>'Detailed Est Cashflow '!D111</f>
        <v>0</v>
      </c>
      <c r="G111" s="31"/>
      <c r="H111" s="31">
        <f>'Detailed Est Cashflow '!E111</f>
        <v>0</v>
      </c>
      <c r="I111" s="31"/>
      <c r="J111" s="31">
        <f>'Detailed Est Cashflow '!F111</f>
        <v>0</v>
      </c>
      <c r="K111" s="31"/>
      <c r="L111" s="31">
        <f>'Detailed Est Cashflow '!G111</f>
        <v>0</v>
      </c>
      <c r="M111" s="31"/>
      <c r="N111" s="31">
        <f>'Detailed Est Cashflow '!H111</f>
        <v>0</v>
      </c>
      <c r="O111" s="31"/>
      <c r="P111" s="31">
        <f>'Detailed Est Cashflow '!I111</f>
        <v>0</v>
      </c>
      <c r="Q111" s="31"/>
      <c r="R111" s="31">
        <f>'Detailed Est Cashflow '!J111</f>
        <v>0</v>
      </c>
      <c r="S111" s="31"/>
      <c r="T111" s="31">
        <f>'Detailed Est Cashflow '!K111</f>
        <v>0</v>
      </c>
      <c r="U111" s="31"/>
      <c r="V111" s="31">
        <f>'Detailed Est Cashflow '!L111</f>
        <v>0</v>
      </c>
      <c r="W111" s="31"/>
      <c r="X111" s="31">
        <f>'Detailed Est Cashflow '!M111</f>
        <v>0</v>
      </c>
      <c r="Y111" s="116"/>
    </row>
    <row r="112" spans="1:25">
      <c r="A112" s="29" t="s">
        <v>93</v>
      </c>
      <c r="B112" s="31">
        <f>'Detailed Est Cashflow '!B112</f>
        <v>0</v>
      </c>
      <c r="C112" s="31"/>
      <c r="D112" s="31">
        <f>'Detailed Est Cashflow '!C112</f>
        <v>0</v>
      </c>
      <c r="E112" s="31"/>
      <c r="F112" s="31">
        <f>'Detailed Est Cashflow '!D112</f>
        <v>0</v>
      </c>
      <c r="G112" s="31"/>
      <c r="H112" s="31">
        <f>'Detailed Est Cashflow '!E112</f>
        <v>0</v>
      </c>
      <c r="I112" s="31"/>
      <c r="J112" s="31">
        <f>'Detailed Est Cashflow '!F112</f>
        <v>0</v>
      </c>
      <c r="K112" s="31"/>
      <c r="L112" s="31">
        <f>'Detailed Est Cashflow '!G112</f>
        <v>0</v>
      </c>
      <c r="M112" s="31"/>
      <c r="N112" s="31">
        <f>'Detailed Est Cashflow '!H112</f>
        <v>0</v>
      </c>
      <c r="O112" s="31"/>
      <c r="P112" s="31">
        <f>'Detailed Est Cashflow '!I112</f>
        <v>0</v>
      </c>
      <c r="Q112" s="31"/>
      <c r="R112" s="31">
        <f>'Detailed Est Cashflow '!J112</f>
        <v>0</v>
      </c>
      <c r="S112" s="31"/>
      <c r="T112" s="31">
        <f>'Detailed Est Cashflow '!K112</f>
        <v>0</v>
      </c>
      <c r="U112" s="31"/>
      <c r="V112" s="31">
        <f>'Detailed Est Cashflow '!L112</f>
        <v>0</v>
      </c>
      <c r="W112" s="31"/>
      <c r="X112" s="31">
        <f>'Detailed Est Cashflow '!M112</f>
        <v>0</v>
      </c>
      <c r="Y112" s="116"/>
    </row>
    <row r="113" spans="1:37">
      <c r="A113" s="29" t="s">
        <v>94</v>
      </c>
      <c r="B113" s="31">
        <f>'Detailed Est Cashflow '!B113</f>
        <v>0</v>
      </c>
      <c r="C113" s="31"/>
      <c r="D113" s="31">
        <f>'Detailed Est Cashflow '!C113</f>
        <v>0</v>
      </c>
      <c r="E113" s="31"/>
      <c r="F113" s="31">
        <f>'Detailed Est Cashflow '!D113</f>
        <v>0</v>
      </c>
      <c r="G113" s="31"/>
      <c r="H113" s="31">
        <f>'Detailed Est Cashflow '!E113</f>
        <v>0</v>
      </c>
      <c r="I113" s="31"/>
      <c r="J113" s="31">
        <f>'Detailed Est Cashflow '!F113</f>
        <v>0</v>
      </c>
      <c r="K113" s="31"/>
      <c r="L113" s="31">
        <f>'Detailed Est Cashflow '!G113</f>
        <v>0</v>
      </c>
      <c r="M113" s="31"/>
      <c r="N113" s="31">
        <f>'Detailed Est Cashflow '!H113</f>
        <v>0</v>
      </c>
      <c r="O113" s="31"/>
      <c r="P113" s="31">
        <f>'Detailed Est Cashflow '!I113</f>
        <v>0</v>
      </c>
      <c r="Q113" s="31"/>
      <c r="R113" s="31">
        <f>'Detailed Est Cashflow '!J113</f>
        <v>0</v>
      </c>
      <c r="S113" s="31"/>
      <c r="T113" s="31">
        <f>'Detailed Est Cashflow '!K113</f>
        <v>0</v>
      </c>
      <c r="U113" s="31"/>
      <c r="V113" s="31">
        <f>'Detailed Est Cashflow '!L113</f>
        <v>0</v>
      </c>
      <c r="W113" s="31"/>
      <c r="X113" s="31">
        <f>'Detailed Est Cashflow '!M113</f>
        <v>0</v>
      </c>
      <c r="Y113" s="116"/>
    </row>
    <row r="114" spans="1:37">
      <c r="A114" s="29" t="s">
        <v>95</v>
      </c>
      <c r="B114" s="31">
        <f>'Detailed Est Cashflow '!B114</f>
        <v>0</v>
      </c>
      <c r="C114" s="31"/>
      <c r="D114" s="31">
        <f>'Detailed Est Cashflow '!C114</f>
        <v>0</v>
      </c>
      <c r="E114" s="31"/>
      <c r="F114" s="31">
        <f>'Detailed Est Cashflow '!D114</f>
        <v>0</v>
      </c>
      <c r="G114" s="31"/>
      <c r="H114" s="31">
        <f>'Detailed Est Cashflow '!E114</f>
        <v>0</v>
      </c>
      <c r="I114" s="31"/>
      <c r="J114" s="31">
        <f>'Detailed Est Cashflow '!F114</f>
        <v>0</v>
      </c>
      <c r="K114" s="31"/>
      <c r="L114" s="31">
        <f>'Detailed Est Cashflow '!G114</f>
        <v>0</v>
      </c>
      <c r="M114" s="31"/>
      <c r="N114" s="31">
        <f>'Detailed Est Cashflow '!H114</f>
        <v>0</v>
      </c>
      <c r="O114" s="31"/>
      <c r="P114" s="31">
        <f>'Detailed Est Cashflow '!I114</f>
        <v>0</v>
      </c>
      <c r="Q114" s="31"/>
      <c r="R114" s="31">
        <f>'Detailed Est Cashflow '!J114</f>
        <v>0</v>
      </c>
      <c r="S114" s="31"/>
      <c r="T114" s="31">
        <f>'Detailed Est Cashflow '!K114</f>
        <v>0</v>
      </c>
      <c r="U114" s="31"/>
      <c r="V114" s="31">
        <f>'Detailed Est Cashflow '!L114</f>
        <v>0</v>
      </c>
      <c r="W114" s="31"/>
      <c r="X114" s="31">
        <f>'Detailed Est Cashflow '!M114</f>
        <v>0</v>
      </c>
      <c r="Y114" s="116"/>
    </row>
    <row r="115" spans="1:37">
      <c r="A115" s="29" t="s">
        <v>92</v>
      </c>
      <c r="B115" s="31">
        <f>'Detailed Est Cashflow '!B115</f>
        <v>0</v>
      </c>
      <c r="C115" s="31"/>
      <c r="D115" s="31">
        <f>'Detailed Est Cashflow '!C115</f>
        <v>0</v>
      </c>
      <c r="E115" s="31"/>
      <c r="F115" s="31">
        <f>'Detailed Est Cashflow '!D115</f>
        <v>0</v>
      </c>
      <c r="G115" s="31"/>
      <c r="H115" s="31">
        <f>'Detailed Est Cashflow '!E115</f>
        <v>0</v>
      </c>
      <c r="I115" s="31"/>
      <c r="J115" s="31">
        <f>'Detailed Est Cashflow '!F115</f>
        <v>0</v>
      </c>
      <c r="K115" s="31"/>
      <c r="L115" s="31">
        <f>'Detailed Est Cashflow '!G115</f>
        <v>0</v>
      </c>
      <c r="M115" s="31"/>
      <c r="N115" s="31">
        <f>'Detailed Est Cashflow '!H115</f>
        <v>0</v>
      </c>
      <c r="O115" s="31"/>
      <c r="P115" s="31">
        <f>'Detailed Est Cashflow '!I115</f>
        <v>0</v>
      </c>
      <c r="Q115" s="31"/>
      <c r="R115" s="31">
        <f>'Detailed Est Cashflow '!J115</f>
        <v>0</v>
      </c>
      <c r="S115" s="31"/>
      <c r="T115" s="31">
        <f>'Detailed Est Cashflow '!K115</f>
        <v>0</v>
      </c>
      <c r="U115" s="31"/>
      <c r="V115" s="31">
        <f>'Detailed Est Cashflow '!L115</f>
        <v>0</v>
      </c>
      <c r="W115" s="31"/>
      <c r="X115" s="31">
        <f>'Detailed Est Cashflow '!M115</f>
        <v>0</v>
      </c>
      <c r="Y115" s="116"/>
    </row>
    <row r="116" spans="1:37">
      <c r="A116" s="29" t="s">
        <v>96</v>
      </c>
      <c r="B116" s="31">
        <f>'Detailed Est Cashflow '!B116</f>
        <v>0</v>
      </c>
      <c r="C116" s="31"/>
      <c r="D116" s="31">
        <f>'Detailed Est Cashflow '!C116</f>
        <v>0</v>
      </c>
      <c r="E116" s="31"/>
      <c r="F116" s="31">
        <f>'Detailed Est Cashflow '!D116</f>
        <v>0</v>
      </c>
      <c r="G116" s="31"/>
      <c r="H116" s="31">
        <f>'Detailed Est Cashflow '!E116</f>
        <v>0</v>
      </c>
      <c r="I116" s="31"/>
      <c r="J116" s="31">
        <f>'Detailed Est Cashflow '!F116</f>
        <v>0</v>
      </c>
      <c r="K116" s="31"/>
      <c r="L116" s="31">
        <f>'Detailed Est Cashflow '!G116</f>
        <v>0</v>
      </c>
      <c r="M116" s="31"/>
      <c r="N116" s="31">
        <f>'Detailed Est Cashflow '!H116</f>
        <v>0</v>
      </c>
      <c r="O116" s="31"/>
      <c r="P116" s="31">
        <f>'Detailed Est Cashflow '!I116</f>
        <v>0</v>
      </c>
      <c r="Q116" s="31"/>
      <c r="R116" s="31">
        <f>'Detailed Est Cashflow '!J116</f>
        <v>0</v>
      </c>
      <c r="S116" s="31"/>
      <c r="T116" s="31">
        <f>'Detailed Est Cashflow '!K116</f>
        <v>0</v>
      </c>
      <c r="U116" s="31"/>
      <c r="V116" s="31">
        <f>'Detailed Est Cashflow '!L116</f>
        <v>0</v>
      </c>
      <c r="W116" s="31"/>
      <c r="X116" s="31">
        <f>'Detailed Est Cashflow '!M116</f>
        <v>0</v>
      </c>
      <c r="Y116" s="116"/>
    </row>
    <row r="117" spans="1:37">
      <c r="A117" s="88" t="s">
        <v>97</v>
      </c>
      <c r="B117" s="90">
        <f>'Detailed Est Cashflow '!B117</f>
        <v>0</v>
      </c>
      <c r="C117" s="90">
        <f>SUM(C111:C116)</f>
        <v>0</v>
      </c>
      <c r="D117" s="90">
        <f>'Detailed Est Cashflow '!C117</f>
        <v>0</v>
      </c>
      <c r="E117" s="90">
        <f>SUM(E111:E116)</f>
        <v>0</v>
      </c>
      <c r="F117" s="90">
        <f>'Detailed Est Cashflow '!D117</f>
        <v>0</v>
      </c>
      <c r="G117" s="90">
        <f>SUM(G111:G116)</f>
        <v>0</v>
      </c>
      <c r="H117" s="90">
        <f>'Detailed Est Cashflow '!E117</f>
        <v>0</v>
      </c>
      <c r="I117" s="90">
        <f>SUM(I111:I116)</f>
        <v>0</v>
      </c>
      <c r="J117" s="90">
        <f>'Detailed Est Cashflow '!F117</f>
        <v>0</v>
      </c>
      <c r="K117" s="90">
        <f>SUM(K111:K116)</f>
        <v>0</v>
      </c>
      <c r="L117" s="90">
        <f>'Detailed Est Cashflow '!G117</f>
        <v>0</v>
      </c>
      <c r="M117" s="90">
        <f>SUM(M111:M116)</f>
        <v>0</v>
      </c>
      <c r="N117" s="90">
        <f>'Detailed Est Cashflow '!H117</f>
        <v>0</v>
      </c>
      <c r="O117" s="90">
        <f>SUM(O111:O116)</f>
        <v>0</v>
      </c>
      <c r="P117" s="90">
        <f>'Detailed Est Cashflow '!I117</f>
        <v>0</v>
      </c>
      <c r="Q117" s="90">
        <f>SUM(Q111:Q116)</f>
        <v>0</v>
      </c>
      <c r="R117" s="90">
        <f>'Detailed Est Cashflow '!J117</f>
        <v>0</v>
      </c>
      <c r="S117" s="90">
        <f>SUM(S111:S116)</f>
        <v>0</v>
      </c>
      <c r="T117" s="90">
        <f>'Detailed Est Cashflow '!K117</f>
        <v>0</v>
      </c>
      <c r="U117" s="90">
        <f>SUM(U111:U116)</f>
        <v>0</v>
      </c>
      <c r="V117" s="90">
        <f>'Detailed Est Cashflow '!L117</f>
        <v>0</v>
      </c>
      <c r="W117" s="90">
        <f>SUM(W111:W116)</f>
        <v>0</v>
      </c>
      <c r="X117" s="90">
        <f>'Detailed Est Cashflow '!M117</f>
        <v>0</v>
      </c>
      <c r="Y117" s="90">
        <f>SUM(Y111:Y116)</f>
        <v>0</v>
      </c>
    </row>
    <row r="118" spans="1:37" s="8" customFormat="1" ht="13.5" thickBot="1">
      <c r="A118" s="35" t="s">
        <v>103</v>
      </c>
      <c r="B118" s="83">
        <f>'Detailed Est Cashflow '!B118</f>
        <v>0</v>
      </c>
      <c r="C118" s="83">
        <f>C34+C43+C49+C60+C67+C72+C89+C100+C109+C117</f>
        <v>0</v>
      </c>
      <c r="D118" s="83">
        <f>'Detailed Est Cashflow '!C118</f>
        <v>0</v>
      </c>
      <c r="E118" s="83">
        <f>E34+E43+E49+E60+E67+E72+E89+E100+E109+E117</f>
        <v>0</v>
      </c>
      <c r="F118" s="83">
        <f>'Detailed Est Cashflow '!D118</f>
        <v>0</v>
      </c>
      <c r="G118" s="83">
        <f>G34+G43+G49+G60+G67+G72+G89+G100+G109+G117</f>
        <v>0</v>
      </c>
      <c r="H118" s="83">
        <f>'Detailed Est Cashflow '!E118</f>
        <v>0</v>
      </c>
      <c r="I118" s="83">
        <f>I34+I43+I49+I60+I67+I72+I89+I100+I109+I117</f>
        <v>0</v>
      </c>
      <c r="J118" s="83">
        <f>'Detailed Est Cashflow '!F118</f>
        <v>0</v>
      </c>
      <c r="K118" s="83">
        <f>K34+K43+K49+K60+K67+K72+K89+K100+K109+K117</f>
        <v>0</v>
      </c>
      <c r="L118" s="83">
        <f>'Detailed Est Cashflow '!G118</f>
        <v>0</v>
      </c>
      <c r="M118" s="83">
        <f>M34+M43+M49+M60+M67+M72+M89+M100+M109+M117</f>
        <v>0</v>
      </c>
      <c r="N118" s="83">
        <f>'Detailed Est Cashflow '!H118</f>
        <v>0</v>
      </c>
      <c r="O118" s="83">
        <f>O34+O43+O49+O60+O67+O72+O89+O100+O109+O117</f>
        <v>0</v>
      </c>
      <c r="P118" s="83">
        <f>'Detailed Est Cashflow '!I118</f>
        <v>0</v>
      </c>
      <c r="Q118" s="83">
        <f>Q34+Q43+Q49+Q60+Q67+Q72+Q89+Q100+Q109+Q117</f>
        <v>0</v>
      </c>
      <c r="R118" s="83">
        <f>'Detailed Est Cashflow '!J118</f>
        <v>0</v>
      </c>
      <c r="S118" s="83">
        <f>S34+S43+S49+S60+S67+S72+S89+S100+S109+S117</f>
        <v>0</v>
      </c>
      <c r="T118" s="83">
        <f>'Detailed Est Cashflow '!K118</f>
        <v>0</v>
      </c>
      <c r="U118" s="83">
        <f>U34+U43+U49+U60+U67+U72+U89+U100+U109+U117</f>
        <v>0</v>
      </c>
      <c r="V118" s="83">
        <f>'Detailed Est Cashflow '!L118</f>
        <v>0</v>
      </c>
      <c r="W118" s="83">
        <f>W34+W43+W49+W60+W67+W72+W89+W100+W109+W117</f>
        <v>0</v>
      </c>
      <c r="X118" s="83">
        <f>'Detailed Est Cashflow '!M118</f>
        <v>0</v>
      </c>
      <c r="Y118" s="83">
        <f>Y34+Y43+Y49+Y60+Y67+Y72+Y89+Y100+Y109+Y117</f>
        <v>0</v>
      </c>
      <c r="AK118" s="9"/>
    </row>
    <row r="119" spans="1:37" s="8" customFormat="1">
      <c r="A119" s="38" t="s">
        <v>126</v>
      </c>
      <c r="B119" s="107">
        <f>'Detailed Est Cashflow '!B119</f>
        <v>0</v>
      </c>
      <c r="C119" s="107">
        <f>C28-C118</f>
        <v>0</v>
      </c>
      <c r="D119" s="107">
        <f>'Detailed Est Cashflow '!C119</f>
        <v>0</v>
      </c>
      <c r="E119" s="107">
        <f>E28-E118</f>
        <v>0</v>
      </c>
      <c r="F119" s="107">
        <f>'Detailed Est Cashflow '!D119</f>
        <v>0</v>
      </c>
      <c r="G119" s="107">
        <f>G28-G118</f>
        <v>0</v>
      </c>
      <c r="H119" s="107">
        <f>'Detailed Est Cashflow '!E119</f>
        <v>0</v>
      </c>
      <c r="I119" s="107">
        <f>I28-I118</f>
        <v>0</v>
      </c>
      <c r="J119" s="107">
        <f>'Detailed Est Cashflow '!F119</f>
        <v>0</v>
      </c>
      <c r="K119" s="107">
        <f>K28-K118</f>
        <v>0</v>
      </c>
      <c r="L119" s="107">
        <f>'Detailed Est Cashflow '!G119</f>
        <v>0</v>
      </c>
      <c r="M119" s="107">
        <f>M28-M118</f>
        <v>0</v>
      </c>
      <c r="N119" s="107">
        <f>'Detailed Est Cashflow '!H119</f>
        <v>0</v>
      </c>
      <c r="O119" s="107">
        <f>O28-O118</f>
        <v>0</v>
      </c>
      <c r="P119" s="107">
        <f>'Detailed Est Cashflow '!I119</f>
        <v>0</v>
      </c>
      <c r="Q119" s="107">
        <f>Q28-Q118</f>
        <v>0</v>
      </c>
      <c r="R119" s="107">
        <f>'Detailed Est Cashflow '!J119</f>
        <v>0</v>
      </c>
      <c r="S119" s="107">
        <f>S28-S118</f>
        <v>0</v>
      </c>
      <c r="T119" s="107">
        <f>'Detailed Est Cashflow '!K119</f>
        <v>0</v>
      </c>
      <c r="U119" s="107">
        <f>U28-U118</f>
        <v>0</v>
      </c>
      <c r="V119" s="107">
        <f>'Detailed Est Cashflow '!L119</f>
        <v>0</v>
      </c>
      <c r="W119" s="107">
        <f>W28-W118</f>
        <v>0</v>
      </c>
      <c r="X119" s="113">
        <f>'Detailed Est Cashflow '!M119</f>
        <v>0</v>
      </c>
      <c r="Y119" s="107">
        <f>Y28-Y118</f>
        <v>0</v>
      </c>
      <c r="AK119" s="9"/>
    </row>
    <row r="120" spans="1:37" s="8" customFormat="1" ht="26.25" thickBot="1">
      <c r="A120" s="39" t="s">
        <v>127</v>
      </c>
      <c r="B120" s="84">
        <f>'Detailed Est Cashflow '!B120</f>
        <v>0</v>
      </c>
      <c r="C120" s="84">
        <f>C15+C119</f>
        <v>0</v>
      </c>
      <c r="D120" s="84">
        <f>'Detailed Est Cashflow '!C120</f>
        <v>0</v>
      </c>
      <c r="E120" s="84">
        <f>E15+E119</f>
        <v>0</v>
      </c>
      <c r="F120" s="84">
        <f>'Detailed Est Cashflow '!D120</f>
        <v>0</v>
      </c>
      <c r="G120" s="84">
        <f>G15+G119</f>
        <v>0</v>
      </c>
      <c r="H120" s="84">
        <f>'Detailed Est Cashflow '!E120</f>
        <v>0</v>
      </c>
      <c r="I120" s="84">
        <f>I15+I119</f>
        <v>0</v>
      </c>
      <c r="J120" s="84">
        <f>'Detailed Est Cashflow '!F120</f>
        <v>0</v>
      </c>
      <c r="K120" s="84">
        <f>K15+K119</f>
        <v>0</v>
      </c>
      <c r="L120" s="84">
        <f>'Detailed Est Cashflow '!G120</f>
        <v>0</v>
      </c>
      <c r="M120" s="84">
        <f>M15+M119</f>
        <v>0</v>
      </c>
      <c r="N120" s="84">
        <f>'Detailed Est Cashflow '!H120</f>
        <v>0</v>
      </c>
      <c r="O120" s="84">
        <f>O15+O119</f>
        <v>0</v>
      </c>
      <c r="P120" s="84">
        <f>'Detailed Est Cashflow '!I120</f>
        <v>0</v>
      </c>
      <c r="Q120" s="84">
        <f>Q15+Q119</f>
        <v>0</v>
      </c>
      <c r="R120" s="84">
        <f>'Detailed Est Cashflow '!J120</f>
        <v>0</v>
      </c>
      <c r="S120" s="84">
        <f>S15+S119</f>
        <v>0</v>
      </c>
      <c r="T120" s="84">
        <f>'Detailed Est Cashflow '!K120</f>
        <v>0</v>
      </c>
      <c r="U120" s="84">
        <f>U15+U119</f>
        <v>0</v>
      </c>
      <c r="V120" s="84">
        <f>'Detailed Est Cashflow '!L120</f>
        <v>0</v>
      </c>
      <c r="W120" s="84">
        <f>W15+W119</f>
        <v>0</v>
      </c>
      <c r="X120" s="103">
        <f>'Detailed Est Cashflow '!M120</f>
        <v>0</v>
      </c>
      <c r="Y120" s="84">
        <f>Y15+Y119</f>
        <v>0</v>
      </c>
      <c r="AK120" s="9"/>
    </row>
    <row r="121" spans="1:37" ht="14.25" thickTop="1">
      <c r="A121" s="61" t="s">
        <v>12</v>
      </c>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3"/>
    </row>
    <row r="122" spans="1:37" ht="12.75" customHeight="1">
      <c r="A122" s="58" t="s">
        <v>13</v>
      </c>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4"/>
    </row>
    <row r="123" spans="1:37" ht="12.75" customHeight="1">
      <c r="A123" s="58" t="s">
        <v>123</v>
      </c>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2"/>
    </row>
    <row r="124" spans="1:37">
      <c r="A124" s="125" t="s">
        <v>124</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3"/>
    </row>
    <row r="125" spans="1:37">
      <c r="A125" s="23" t="s">
        <v>133</v>
      </c>
      <c r="B125" s="23"/>
      <c r="C125" s="23"/>
      <c r="D125" s="23"/>
      <c r="E125" s="23"/>
      <c r="F125" s="23"/>
      <c r="G125" s="23"/>
      <c r="H125" s="23"/>
      <c r="I125" s="23"/>
      <c r="J125" s="23"/>
      <c r="K125" s="23"/>
      <c r="L125" s="23"/>
      <c r="M125" s="23"/>
      <c r="N125" s="23"/>
    </row>
    <row r="126" spans="1:37">
      <c r="A126" s="58" t="s">
        <v>134</v>
      </c>
      <c r="B126" s="23"/>
      <c r="C126" s="23"/>
      <c r="D126" s="23"/>
      <c r="E126" s="23"/>
      <c r="F126" s="23"/>
      <c r="G126" s="23"/>
      <c r="H126" s="23"/>
      <c r="I126" s="23"/>
      <c r="J126" s="23"/>
      <c r="K126" s="23"/>
      <c r="L126" s="23"/>
      <c r="M126" s="23"/>
      <c r="N126" s="23"/>
    </row>
    <row r="127" spans="1:37">
      <c r="A127" s="58" t="s">
        <v>135</v>
      </c>
      <c r="B127" s="23"/>
      <c r="C127" s="23"/>
      <c r="D127" s="23"/>
      <c r="E127" s="23"/>
      <c r="F127" s="23"/>
      <c r="G127" s="23"/>
      <c r="H127" s="23"/>
      <c r="I127" s="23"/>
      <c r="J127" s="23"/>
      <c r="K127" s="23"/>
      <c r="L127" s="23"/>
      <c r="M127" s="23"/>
      <c r="N127" s="23"/>
    </row>
    <row r="128" spans="1:37">
      <c r="A128" s="58" t="s">
        <v>136</v>
      </c>
    </row>
  </sheetData>
  <mergeCells count="13">
    <mergeCell ref="A124:X124"/>
    <mergeCell ref="B13:C13"/>
    <mergeCell ref="D13:E13"/>
    <mergeCell ref="F13:G13"/>
    <mergeCell ref="H13:I13"/>
    <mergeCell ref="J13:K13"/>
    <mergeCell ref="L13:M13"/>
    <mergeCell ref="N13:O13"/>
    <mergeCell ref="P13:Q13"/>
    <mergeCell ref="R13:S13"/>
    <mergeCell ref="T13:U13"/>
    <mergeCell ref="V13:W13"/>
    <mergeCell ref="X13:Y13"/>
  </mergeCells>
  <phoneticPr fontId="7" type="noConversion"/>
  <dataValidations disablePrompts="1" count="2">
    <dataValidation type="list" allowBlank="1" showInputMessage="1" showErrorMessage="1" prompt="What changes are you expecting in your revenues" sqref="AC14" xr:uid="{00000000-0002-0000-0300-000000000000}">
      <formula1>$AK$12:$AK$137</formula1>
    </dataValidation>
    <dataValidation type="list" allowBlank="1" showInputMessage="1" showErrorMessage="1" prompt="What changes are you expecting in your expenses" sqref="AC15" xr:uid="{00000000-0002-0000-0300-000001000000}">
      <formula1>$AK$12:$AK$137</formula1>
    </dataValidation>
  </dataValidations>
  <pageMargins left="0.75" right="0.75" top="1" bottom="1" header="0.5" footer="0.5"/>
  <pageSetup paperSize="9" orientation="portrait" horizontalDpi="0" verticalDpi="0" r:id="rId1"/>
  <headerFooter alignWithMargins="0">
    <oddHeader>&amp;C&amp;"Arial"&amp;12&amp;K000000 OFFICIAL&amp;1#_x000D_</oddHeader>
    <oddFooter>&amp;C_x000D_&amp;1#&amp;"Arial"&amp;12&amp;K000000 OFFICIAL</oddFooter>
    <evenHeader>&amp;C&amp;"arial,Regular"&amp;9 UNCLASSIFIED</evenHeader>
    <evenFooter>&amp;C&amp;"arial,Regular"&amp;9 UNCLASSIFIED</evenFooter>
    <firstHeader>&amp;C&amp;"arial,Regular"&amp;9 UNCLASSIFIED</firstHeader>
    <firstFooter>&amp;C&amp;"arial,Regular"&amp;9 UNCLASSIFIED</firstFooter>
  </headerFooter>
  <ignoredErrors>
    <ignoredError sqref="B36:B43 B45:B49 B51:B60 B62:B67 B69:B72 B82:B89 B91:B100 B111:B117 B75:B80 B32:B34 B23:B27 B19:B20 B15 D111:D116 D91:D99 D82:D86 D75:D79 D69:D71 D62:D66 D51:D59 D45:D48 D36:D42 D32:D33 D23:D26 D18:D20 D15 F111:F116 F91:F99 F82:F86 F75:F79 F69:F71 F62:F66 F51:F59 F45:F48 F36:F42 F32:F33 F23:F26 F18:F20 H111:H116 H91:H99 H82:H86 H75:H79 H69:H71 H62:H66 H51:H59 H45:H48 H36:H42 H32:H33 H23:H26 H18:H20 J111:J116 J91:J99 J82:J86 J75:J79 J69:J71 J62:J66 J51:J59 J45:J48 J36:J42 J32:J33 J23:J26 J18:J20 L111:L116 L91:L99 L82:L86 L75:L79 L69:L71 L62:L66 L51:L59 L45:L48 L36:L42 L32:L33 L23:L26 L18:L20 N111:N116 N91:N99 N82:N86 N75:N79 N69:N71 N62:N66 N51:N59 N45:N48 N36:N42 N32:N33 N23:N26 N18:N20 P111:P116 P91:P99 P82:P86 P75:P79 P69:P71 P62:P66 P51:P59 P45:P48 P36:P42 P32:P33 P23:P26 P18:P20 R111:R116 R91:R99 R82:R86 R75:R79 R69:R71 R62:R66 R51:R59 R45:R48 R36:R42 R32:R33 R23:R26 R18:R20 T111:T116 T91:T99 T82:T86 T75:T79 T69:T71 T62:T66 T51:T59 T45:T48 T36:T42 T32:T33 T23:T26 T18:T20 V111:V116 V91:V99 V82:V86 V75:V79 V69:V71 V62:V66 V51:V59 V45:V48 V36:V42 V32:V33 V23:V26 V18:V20 X111:X116 X91:X99 X82:X86 X75:X79 X69:X71 X62:X66 X51:X59 X45:X48 X36:X42 X32:X33 X23:X26 X18:X20 V13 T13 R13 P13 N13 L13 J13 H13 F13 D13 B13 X13 C34 C43 C49 C60 C67 C72 C80 C87 C89 C100 C109 C27 C117 Y117 X100 E100 Y100 Y89 D88 F88 H88 J88 L88 N88 P88 R88 T88 V88 X88:X89 Y87 Y80 Y67 O67 O60 Y60 Y49 E49 I49 Y34 I34 B109 X102:X103 V102:V103 T102:T103 R102:R103 P102:P103 N102:N103 L102:L103 J102:J103 H102:H103 F102:F103 D102:D104 B102:B103 B105:X108 B104:C104 E104:X104" unlockedFormula="1"/>
    <ignoredError sqref="X15 V15 T15 R15 P15 N15 L15 J15 H15 F15 Y27 W27 U27 S27 Q27 O27 M27 K27 I27 G27 E27 D27 F27 H27 J27 L27 N27 P27 R27 T27 V27 X27 D109 F109 H109 J109 L109 N109 P109 R109 T109 V109 X109:Y109 W109 U109 S109 Q109 O109 M109 K109 I109 G109 E109 W117 U117 S117 Q117 O117 M117 K117 I117 G117 E117 D117 F117 H117 J117 L117 N117 P117 R117 T117 V117 X117 D100 W100 U100 S100 Q100 O100 M100 K100 I100 G100 F100 H100 J100 L100 N100 P100 R100 T100 V100 D89 F89 H89 J89 L89 N89 P89 R89 T89 V89 W89 U89 S89 Q89 O89 M89 K89 I89 G89 E89 H87 D87 J87 L87 N87 P87 R87 T87 V87 X87 W87 U87 S87 Q87 O87 M87 K87 I87 F87 G87 E87 J80 D80 P80 R80 T80 V80 X80 L80 N80 W80 U80 S80 Q80 O80 M80 K80 F80 H80 I80 G80 E80 D72 F72 H72 J72 L72 N72 P72 Q72 O72 M72 K72 I72 G72 E72 R72 T72 V72 X72 Y72 W72 U72 S72 W67 U67 S67 Q67 R67 T67 V67 X67 P67 M67 K67 I67:J67 L67 N67 G67 E67 D67 F67 H67 D60 F60 H60 J60 L60 N60 M60 K60 I60 G60 E60 W60 U60 S60 Q60 P60 R60 T60 V60 X60 W49 U49 S49 Q49 R49 T49 V49 X49 O49 M49 K49 J49 L49 N49 P49 G49 F49 H49 D49 D43 F43 H43 J43 L43 N43 P43 Q43 O43 M43 K43 I43 G43 E43 R43 T43 V43 X43 Y43 W43 U43 S43 W34 U34 S34 Q34 O34 M34 K34 J34 L34 N34 P34 R34 T34 V34 X34 G34 E34 D34 F34 H34" formula="1" unlockedFormula="1"/>
    <ignoredError sqref="D21:L21 D28:X28 D119:X119 D120 N21:R21 T21 V21 X21 D118:X118 F120 H120 J120 L120 N120 P120 R120 T120 V120 X120"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29DC2CCDF0CE4BB0BB7348D169060C" ma:contentTypeVersion="18" ma:contentTypeDescription="Create a new document." ma:contentTypeScope="" ma:versionID="c489d3f4584471bd4b1e2afcb598a001">
  <xsd:schema xmlns:xsd="http://www.w3.org/2001/XMLSchema" xmlns:xs="http://www.w3.org/2001/XMLSchema" xmlns:p="http://schemas.microsoft.com/office/2006/metadata/properties" xmlns:ns2="a5bbc72d-853f-4be0-98e1-b12b413033c5" xmlns:ns3="0be9751d-ec13-4e47-a085-1ec80ed546c2" targetNamespace="http://schemas.microsoft.com/office/2006/metadata/properties" ma:root="true" ma:fieldsID="c47b6805a6bd9257a2dcf46dc9514667" ns2:_="" ns3:_="">
    <xsd:import namespace="a5bbc72d-853f-4be0-98e1-b12b413033c5"/>
    <xsd:import namespace="0be9751d-ec13-4e47-a085-1ec80ed546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bc72d-853f-4be0-98e1-b12b41303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5fbda-9c74-48b6-8ea0-c6e2639933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9751d-ec13-4e47-a085-1ec80ed546c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f62763b-87fd-47f3-bfbf-f50db83dd590}" ma:internalName="TaxCatchAll" ma:showField="CatchAllData" ma:web="0be9751d-ec13-4e47-a085-1ec80ed546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be9751d-ec13-4e47-a085-1ec80ed546c2" xsi:nil="true"/>
    <lcf76f155ced4ddcb4097134ff3c332f xmlns="a5bbc72d-853f-4be0-98e1-b12b413033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714179-E764-4763-B987-9F587BC90217}">
  <ds:schemaRefs>
    <ds:schemaRef ds:uri="http://schemas.microsoft.com/sharepoint/v3/contenttype/forms"/>
  </ds:schemaRefs>
</ds:datastoreItem>
</file>

<file path=customXml/itemProps2.xml><?xml version="1.0" encoding="utf-8"?>
<ds:datastoreItem xmlns:ds="http://schemas.openxmlformats.org/officeDocument/2006/customXml" ds:itemID="{9112551B-9AD0-45D9-AC03-86290C73A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bbc72d-853f-4be0-98e1-b12b413033c5"/>
    <ds:schemaRef ds:uri="0be9751d-ec13-4e47-a085-1ec80ed546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5EC7A9-3D4B-4707-BEB7-6BEB739700CE}">
  <ds:schemaRefs>
    <ds:schemaRef ds:uri="http://schemas.microsoft.com/office/2006/metadata/properties"/>
    <ds:schemaRef ds:uri="http://schemas.microsoft.com/office/infopath/2007/PartnerControls"/>
    <ds:schemaRef ds:uri="0be9751d-ec13-4e47-a085-1ec80ed546c2"/>
    <ds:schemaRef ds:uri="a5bbc72d-853f-4be0-98e1-b12b413033c5"/>
  </ds:schemaRefs>
</ds:datastoreItem>
</file>

<file path=docMetadata/LabelInfo.xml><?xml version="1.0" encoding="utf-8"?>
<clbl:labelList xmlns:clbl="http://schemas.microsoft.com/office/2020/mipLabelMetadata">
  <clbl:label id="{6ebe720a-6a71-4cd3-9180-ab62d28abc89}" enabled="0" method="" siteId="{6ebe720a-6a71-4cd3-9180-ab62d28abc8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33</vt:i4>
      </vt:variant>
    </vt:vector>
  </HeadingPairs>
  <TitlesOfParts>
    <vt:vector size="37" baseType="lpstr">
      <vt:lpstr>Example Cashflow forecast</vt:lpstr>
      <vt:lpstr>Detailed Est Cashflow </vt:lpstr>
      <vt:lpstr>Summary Est Cashflow</vt:lpstr>
      <vt:lpstr>Estimated vs Actual</vt:lpstr>
      <vt:lpstr>Cash_balance_at_the_start_of_each_month</vt:lpstr>
      <vt:lpstr>Cash_flow_scenario_planner</vt:lpstr>
      <vt:lpstr>'Example Cashflow forecast'!Cash_in__record_when_actually_recieved</vt:lpstr>
      <vt:lpstr>Cashflow_scenario_planner</vt:lpstr>
      <vt:lpstr>Changes_in_expenses</vt:lpstr>
      <vt:lpstr>Changes_in_sales_income</vt:lpstr>
      <vt:lpstr>Collection_of_recievables</vt:lpstr>
      <vt:lpstr>'Estimated vs Actual'!Disclaimer</vt:lpstr>
      <vt:lpstr>'Example Cashflow forecast'!Disclaimer</vt:lpstr>
      <vt:lpstr>'Summary Est Cashflow'!Disclaimer</vt:lpstr>
      <vt:lpstr>'Detailed Est Cashflow '!Disclaimer__The_information_contained_in_this_publication_is_provided_for_general_guidance_only._The_State_of_Victoria_does_not_make_any_representations_or_warranties__expressed_or_implied__as_to_the_accuracy__currency_or_authenticity_of_the_information.</vt:lpstr>
      <vt:lpstr>'Example Cashflow forecast'!Disclaimer_example_forecast</vt:lpstr>
      <vt:lpstr>Funds_borrowed</vt:lpstr>
      <vt:lpstr>'Detailed Est Cashflow '!Instructions</vt:lpstr>
      <vt:lpstr>'Estimated vs Actual'!Instructions</vt:lpstr>
      <vt:lpstr>'Summary Est Cashflow'!Instructions</vt:lpstr>
      <vt:lpstr>'Summary Est Cashflow'!Instructions_for_the_cashflow_worksheet</vt:lpstr>
      <vt:lpstr>Instructions_for_the_cashflow_worksheet</vt:lpstr>
      <vt:lpstr>Instructions_for_worksheet</vt:lpstr>
      <vt:lpstr>Notes</vt:lpstr>
      <vt:lpstr>'Estimated vs Actual'!one_off_bank_fees</vt:lpstr>
      <vt:lpstr>One_off_bank_fees</vt:lpstr>
      <vt:lpstr>Other_Cost_of_Goods</vt:lpstr>
      <vt:lpstr>'Estimated vs Actual'!other_operating_revenue_received</vt:lpstr>
      <vt:lpstr>Other_operating_revenue_received</vt:lpstr>
      <vt:lpstr>'Estimated vs Actual'!other_sources_of_cash_inflow</vt:lpstr>
      <vt:lpstr>Other_sources_of_cash_inflow</vt:lpstr>
      <vt:lpstr>'Estimated vs Actual'!payments_to_owners</vt:lpstr>
      <vt:lpstr>Payments_to_the_owner_s</vt:lpstr>
      <vt:lpstr>'Detailed Est Cashflow '!Scenario_planner</vt:lpstr>
      <vt:lpstr>'Estimated vs Actual'!Scenario_planner</vt:lpstr>
      <vt:lpstr>'Summary Est Cashflow'!Scenario_Planner</vt:lpstr>
      <vt:lpstr>'Summary Est Cashflow'!Scenario_planner_summary_est</vt:lpstr>
    </vt:vector>
  </TitlesOfParts>
  <Company>Department of State Development, Business and Innovation (DSDBI)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Victoria Invormation Sheet and estimation tool</dc:title>
  <dc:subject>Cash flow planning</dc:subject>
  <dc:creator>Business Victoria (www.business.vic.gov.au)</dc:creator>
  <dc:description>Worksheets for cashflow planning and estimation, including instructions and formulas so your forecasting is automated</dc:description>
  <cp:lastModifiedBy>Marina X Turkina (DJSIR)</cp:lastModifiedBy>
  <cp:lastPrinted>2007-09-27T05:10:34Z</cp:lastPrinted>
  <dcterms:created xsi:type="dcterms:W3CDTF">2007-09-27T01:30:43Z</dcterms:created>
  <dcterms:modified xsi:type="dcterms:W3CDTF">2026-04-07T00:51:42Z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73852613-5332-4d45-9712-6f5e88a226ba</vt:lpwstr>
  </property>
  <property fmtid="{D5CDD505-2E9C-101B-9397-08002B2CF9AE}" pid="3" name="DSDBI ClassificationCLASSIFICATION">
    <vt:lpwstr>UNCLASSIFIED</vt:lpwstr>
  </property>
  <property fmtid="{D5CDD505-2E9C-101B-9397-08002B2CF9AE}" pid="4" name="DSDBI ClassificationDLM FOR SEC-MARKINGS">
    <vt:lpwstr>NONE</vt:lpwstr>
  </property>
  <property fmtid="{D5CDD505-2E9C-101B-9397-08002B2CF9AE}" pid="5" name="Classification">
    <vt:lpwstr>UNCLASSIFIED
NONE
Emma Cameron</vt:lpwstr>
  </property>
  <property fmtid="{D5CDD505-2E9C-101B-9397-08002B2CF9AE}" pid="6" name="MSIP_Label_d00a4df9-c942-4b09-b23a-6c1023f6de27_Enabled">
    <vt:lpwstr>true</vt:lpwstr>
  </property>
  <property fmtid="{D5CDD505-2E9C-101B-9397-08002B2CF9AE}" pid="7" name="MSIP_Label_d00a4df9-c942-4b09-b23a-6c1023f6de27_SetDate">
    <vt:lpwstr>2025-12-05T02:28:57Z</vt:lpwstr>
  </property>
  <property fmtid="{D5CDD505-2E9C-101B-9397-08002B2CF9AE}" pid="8" name="MSIP_Label_d00a4df9-c942-4b09-b23a-6c1023f6de27_Method">
    <vt:lpwstr>Privileged</vt:lpwstr>
  </property>
  <property fmtid="{D5CDD505-2E9C-101B-9397-08002B2CF9AE}" pid="9" name="MSIP_Label_d00a4df9-c942-4b09-b23a-6c1023f6de27_Name">
    <vt:lpwstr>Official (DJPR)</vt:lpwstr>
  </property>
  <property fmtid="{D5CDD505-2E9C-101B-9397-08002B2CF9AE}" pid="10" name="MSIP_Label_d00a4df9-c942-4b09-b23a-6c1023f6de27_SiteId">
    <vt:lpwstr>722ea0be-3e1c-4b11-ad6f-9401d6856e24</vt:lpwstr>
  </property>
  <property fmtid="{D5CDD505-2E9C-101B-9397-08002B2CF9AE}" pid="11" name="MSIP_Label_d00a4df9-c942-4b09-b23a-6c1023f6de27_ActionId">
    <vt:lpwstr>51d73307-c743-4346-8d76-1c89b7aa7945</vt:lpwstr>
  </property>
  <property fmtid="{D5CDD505-2E9C-101B-9397-08002B2CF9AE}" pid="12" name="MSIP_Label_d00a4df9-c942-4b09-b23a-6c1023f6de27_ContentBits">
    <vt:lpwstr>3</vt:lpwstr>
  </property>
  <property fmtid="{D5CDD505-2E9C-101B-9397-08002B2CF9AE}" pid="13" name="MSIP_Label_d00a4df9-c942-4b09-b23a-6c1023f6de27_Tag">
    <vt:lpwstr>10, 0, 1, 1</vt:lpwstr>
  </property>
  <property fmtid="{D5CDD505-2E9C-101B-9397-08002B2CF9AE}" pid="14" name="ContentTypeId">
    <vt:lpwstr>0x0101005229DC2CCDF0CE4BB0BB7348D169060C</vt:lpwstr>
  </property>
</Properties>
</file>